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15" windowHeight="11760" tabRatio="930" activeTab="2"/>
  </bookViews>
  <sheets>
    <sheet name="Instrucciones" sheetId="12" r:id="rId1"/>
    <sheet name="Comenzar" sheetId="1" r:id="rId2"/>
    <sheet name="Tª y precipitaciones" sheetId="2" r:id="rId3"/>
    <sheet name="Plagas y especies invasoras" sheetId="3" r:id="rId4"/>
    <sheet name="Necesidad nuevas especies" sheetId="5" r:id="rId5"/>
    <sheet name="Cómo nuevas sp afectan a HS" sheetId="6" r:id="rId6"/>
    <sheet name="Resumen respuestas" sheetId="8" r:id="rId7"/>
    <sheet name="Resultados de la huella social" sheetId="7" r:id="rId8"/>
    <sheet name="Huella de carbono" sheetId="10" r:id="rId9"/>
    <sheet name="Resultados de la huella carbono" sheetId="15" r:id="rId10"/>
  </sheets>
  <calcPr calcId="125725"/>
</workbook>
</file>

<file path=xl/calcChain.xml><?xml version="1.0" encoding="utf-8"?>
<calcChain xmlns="http://schemas.openxmlformats.org/spreadsheetml/2006/main">
  <c r="D27" i="10"/>
  <c r="H37"/>
  <c r="D6" i="15"/>
  <c r="C6"/>
  <c r="B6"/>
  <c r="A6"/>
  <c r="A5"/>
  <c r="D4"/>
  <c r="A4"/>
  <c r="A3"/>
  <c r="D2"/>
  <c r="C2"/>
  <c r="B2"/>
  <c r="D45" i="10"/>
  <c r="D46" s="1"/>
  <c r="E45"/>
  <c r="E46" s="1"/>
  <c r="F45"/>
  <c r="F46" s="1"/>
  <c r="G45"/>
  <c r="G46" s="1"/>
  <c r="H45"/>
  <c r="H46" s="1"/>
  <c r="I45"/>
  <c r="I46" s="1"/>
  <c r="J45"/>
  <c r="J46" s="1"/>
  <c r="K45"/>
  <c r="K46" s="1"/>
  <c r="L45"/>
  <c r="L46" s="1"/>
  <c r="M45"/>
  <c r="M46" s="1"/>
  <c r="N45"/>
  <c r="N46" s="1"/>
  <c r="C45"/>
  <c r="C46" s="1"/>
  <c r="L55"/>
  <c r="D26" s="1"/>
  <c r="M52"/>
  <c r="J52"/>
  <c r="S43"/>
  <c r="R43"/>
  <c r="Q43"/>
  <c r="S42"/>
  <c r="R42"/>
  <c r="Q42"/>
  <c r="S40"/>
  <c r="R40"/>
  <c r="Q40"/>
  <c r="O46" l="1"/>
  <c r="D36"/>
  <c r="D37" s="1"/>
  <c r="N26"/>
  <c r="N27" s="1"/>
  <c r="L26"/>
  <c r="L27" s="1"/>
  <c r="J26"/>
  <c r="J27" s="1"/>
  <c r="H26"/>
  <c r="H27" s="1"/>
  <c r="E26"/>
  <c r="E27" s="1"/>
  <c r="G26"/>
  <c r="G27" s="1"/>
  <c r="C29"/>
  <c r="C30" s="1"/>
  <c r="M29"/>
  <c r="M30" s="1"/>
  <c r="K29"/>
  <c r="K30" s="1"/>
  <c r="I29"/>
  <c r="I30" s="1"/>
  <c r="G29"/>
  <c r="G30" s="1"/>
  <c r="E29"/>
  <c r="E30" s="1"/>
  <c r="C36"/>
  <c r="C37" s="1"/>
  <c r="M36"/>
  <c r="M37" s="1"/>
  <c r="K36"/>
  <c r="K37" s="1"/>
  <c r="I36"/>
  <c r="I37" s="1"/>
  <c r="G36"/>
  <c r="G37" s="1"/>
  <c r="E36"/>
  <c r="E37" s="1"/>
  <c r="C26"/>
  <c r="C27" s="1"/>
  <c r="M26"/>
  <c r="M27" s="1"/>
  <c r="K26"/>
  <c r="K27" s="1"/>
  <c r="I26"/>
  <c r="I27" s="1"/>
  <c r="F26"/>
  <c r="F27" s="1"/>
  <c r="N29"/>
  <c r="N30" s="1"/>
  <c r="L29"/>
  <c r="L30" s="1"/>
  <c r="J29"/>
  <c r="J30" s="1"/>
  <c r="H29"/>
  <c r="H30" s="1"/>
  <c r="F29"/>
  <c r="F30" s="1"/>
  <c r="D29"/>
  <c r="D30" s="1"/>
  <c r="N36"/>
  <c r="N37" s="1"/>
  <c r="L36"/>
  <c r="L37" s="1"/>
  <c r="J36"/>
  <c r="J37" s="1"/>
  <c r="H36"/>
  <c r="F36"/>
  <c r="F37" s="1"/>
  <c r="O27"/>
  <c r="D60" s="1"/>
  <c r="O30" l="1"/>
  <c r="D59" s="1"/>
  <c r="D57"/>
  <c r="O37" l="1"/>
  <c r="D4" i="7"/>
  <c r="C2"/>
  <c r="D2"/>
  <c r="B2"/>
  <c r="A3"/>
  <c r="A4"/>
  <c r="A5"/>
  <c r="A6"/>
  <c r="C65" i="8"/>
  <c r="D65"/>
  <c r="E65"/>
  <c r="C51"/>
  <c r="D51"/>
  <c r="E51"/>
  <c r="C53"/>
  <c r="D53"/>
  <c r="E53"/>
  <c r="C55"/>
  <c r="D55"/>
  <c r="E55"/>
  <c r="C57"/>
  <c r="D57"/>
  <c r="E57"/>
  <c r="C59"/>
  <c r="D59"/>
  <c r="E59"/>
  <c r="C61"/>
  <c r="D61"/>
  <c r="E61"/>
  <c r="C63"/>
  <c r="D63"/>
  <c r="E63"/>
  <c r="C67"/>
  <c r="D67"/>
  <c r="E67"/>
  <c r="D49"/>
  <c r="E49"/>
  <c r="C49"/>
  <c r="E46"/>
  <c r="D46"/>
  <c r="C46"/>
  <c r="E44"/>
  <c r="D44"/>
  <c r="C44"/>
  <c r="E33"/>
  <c r="E35"/>
  <c r="E37"/>
  <c r="E39"/>
  <c r="E41"/>
  <c r="D33"/>
  <c r="D35"/>
  <c r="D37"/>
  <c r="D39"/>
  <c r="D41"/>
  <c r="C33"/>
  <c r="C35"/>
  <c r="C37"/>
  <c r="C39"/>
  <c r="C41"/>
  <c r="D31"/>
  <c r="E31"/>
  <c r="C31"/>
  <c r="E18"/>
  <c r="E20"/>
  <c r="E22"/>
  <c r="E24"/>
  <c r="E26"/>
  <c r="E28"/>
  <c r="D18"/>
  <c r="D20"/>
  <c r="D22"/>
  <c r="D24"/>
  <c r="D26"/>
  <c r="D28"/>
  <c r="C18"/>
  <c r="C20"/>
  <c r="C22"/>
  <c r="C24"/>
  <c r="C26"/>
  <c r="C28"/>
  <c r="D16"/>
  <c r="E16"/>
  <c r="C16"/>
  <c r="E38" i="6"/>
  <c r="D38"/>
  <c r="C38"/>
  <c r="E27" i="5"/>
  <c r="D27"/>
  <c r="C27"/>
  <c r="E31" i="3"/>
  <c r="D31"/>
  <c r="C31"/>
  <c r="B4" i="15" s="1"/>
  <c r="D37" i="2"/>
  <c r="C3" i="15" s="1"/>
  <c r="E37" i="2"/>
  <c r="D3" i="15" s="1"/>
  <c r="C37" i="2"/>
  <c r="B3" i="15" s="1"/>
  <c r="C4" i="7" l="1"/>
  <c r="C4" i="15"/>
  <c r="B4" i="7"/>
  <c r="D3"/>
  <c r="B3"/>
  <c r="C3"/>
  <c r="D58" i="10"/>
  <c r="B53"/>
  <c r="E29" i="8"/>
  <c r="E47"/>
  <c r="C47"/>
  <c r="C42"/>
  <c r="D42"/>
  <c r="D29"/>
  <c r="E42"/>
  <c r="D47"/>
  <c r="C68"/>
  <c r="B6" i="7" s="1"/>
  <c r="E68" i="8"/>
  <c r="D68"/>
  <c r="C6" i="7" s="1"/>
  <c r="C29" i="8"/>
  <c r="F38" i="6"/>
  <c r="D5" i="7" l="1"/>
  <c r="D5" i="15"/>
  <c r="B5" i="7"/>
  <c r="B5" i="15"/>
  <c r="C5" i="7"/>
  <c r="C5" i="15"/>
  <c r="E69" i="8"/>
  <c r="D6" i="7"/>
  <c r="D69" i="8"/>
  <c r="C69"/>
  <c r="F69" l="1"/>
</calcChain>
</file>

<file path=xl/sharedStrings.xml><?xml version="1.0" encoding="utf-8"?>
<sst xmlns="http://schemas.openxmlformats.org/spreadsheetml/2006/main" count="210" uniqueCount="123">
  <si>
    <t>SÍ</t>
  </si>
  <si>
    <t>NO</t>
  </si>
  <si>
    <t>¿Su proveedor ha apreciado también un aumento de plagas y enfermedades o especies invasoras en el monte de donde extrae la madera?</t>
  </si>
  <si>
    <t>¿Cúal es el riesgo de que se produzca una reducción de las ventas debido a menor disponibilidad de madera o a un posible aumento de precios?</t>
  </si>
  <si>
    <t>¿Cúal es el riesgo de que se produzcan despidos debido a la menor disponibilidad de madera?</t>
  </si>
  <si>
    <t>¿Cúal es el riesgo de que se produzca un aumento de precios de la madera?</t>
  </si>
  <si>
    <t>¿Ha habido un aumento derivado de estos cambios en los costes de producción?</t>
  </si>
  <si>
    <t>¿Este efecto ha tenido influencia en el rendimiento de los trabajadores?</t>
  </si>
  <si>
    <t>¿Esta variación en temperatura o precipitaciones tiene consecuencias en el acceso al monte?</t>
  </si>
  <si>
    <t>BAJO</t>
  </si>
  <si>
    <t>MEDIO</t>
  </si>
  <si>
    <t>ALTO</t>
  </si>
  <si>
    <t>TOTAL</t>
  </si>
  <si>
    <r>
      <t xml:space="preserve">¿Su proveedor ha notado un </t>
    </r>
    <r>
      <rPr>
        <b/>
        <sz val="11"/>
        <color theme="1"/>
        <rFont val="Calibri"/>
        <family val="2"/>
        <scheme val="minor"/>
      </rPr>
      <t>aumento de la temperatura</t>
    </r>
    <r>
      <rPr>
        <sz val="11"/>
        <color theme="1"/>
        <rFont val="Calibri"/>
        <family val="2"/>
        <scheme val="minor"/>
      </rPr>
      <t xml:space="preserve"> o una </t>
    </r>
    <r>
      <rPr>
        <b/>
        <sz val="11"/>
        <color theme="1"/>
        <rFont val="Calibri"/>
        <family val="2"/>
        <scheme val="minor"/>
      </rPr>
      <t>reducción de las precipitaciones</t>
    </r>
    <r>
      <rPr>
        <sz val="11"/>
        <color theme="1"/>
        <rFont val="Calibri"/>
        <family val="2"/>
        <scheme val="minor"/>
      </rPr>
      <t>?</t>
    </r>
  </si>
  <si>
    <r>
      <t xml:space="preserve">¿Su proveedor ha apreciado también un </t>
    </r>
    <r>
      <rPr>
        <b/>
        <sz val="11"/>
        <color theme="1"/>
        <rFont val="Calibri"/>
        <family val="2"/>
        <scheme val="minor"/>
      </rPr>
      <t>aumento de plagas y enfermedades</t>
    </r>
    <r>
      <rPr>
        <sz val="11"/>
        <color theme="1"/>
        <rFont val="Calibri"/>
        <family val="2"/>
        <scheme val="minor"/>
      </rPr>
      <t xml:space="preserve"> o </t>
    </r>
    <r>
      <rPr>
        <b/>
        <sz val="11"/>
        <color theme="1"/>
        <rFont val="Calibri"/>
        <family val="2"/>
        <scheme val="minor"/>
      </rPr>
      <t>especies invasoras</t>
    </r>
    <r>
      <rPr>
        <sz val="11"/>
        <color theme="1"/>
        <rFont val="Calibri"/>
        <family val="2"/>
        <scheme val="minor"/>
      </rPr>
      <t xml:space="preserve"> en el monte de donde extrae la madera?</t>
    </r>
  </si>
  <si>
    <t>¿Podría ser necesario buscar especies maderables alternativas para recuperar el volumen de oferta y encontrar nuevos mercados/clientes?</t>
  </si>
  <si>
    <t>¿Cúal es el riesgo de que se produzca variación en los precios de la madera?</t>
  </si>
  <si>
    <t>¿Cúal es el riesgo de que se produzcan despidos debido a una reducción en la demanda y/o los ingresos por tener menos oferta?</t>
  </si>
  <si>
    <t>¿Cúal es el riesgo de que estos efectos tengan consecuencias en una reducción del poder adquisitivo de las familias?</t>
  </si>
  <si>
    <t>¿Hay riesgo de que haya una reducción de la demanda y/o de la cantidad de madera a ofertar?</t>
  </si>
  <si>
    <t>¿Hay menos disponibilidad de madera o se ha reducido la calidad de ésta?</t>
  </si>
  <si>
    <t>¿La empresa tendría que invertir dinero en buscar otras especies o zonas con mayor disponibilidad de madera?</t>
  </si>
  <si>
    <t>¿Ve conveniente trabajar con nuevas especies maderables alternativas?</t>
  </si>
  <si>
    <t>¿Sería necesario realizar una inversión económica para estudiar nuevas especies?</t>
  </si>
  <si>
    <t>¿Esta posible inversión podría tener consecuencias como una reducción en los salarios o un retraso en el pago a proveedores?</t>
  </si>
  <si>
    <t>¿Ha realizado la elección de especies alternativas y está trabajando actualmente con ellas?</t>
  </si>
  <si>
    <t>Para el lanzamiento de la nueva especie se ha realizado una inversión económica en marketing y pruebas</t>
  </si>
  <si>
    <t>El uso de la nueva especie ha afectado a la económía de la empresa negativamente</t>
  </si>
  <si>
    <t>Se está produciendo un retraso a proveedores mientras la madera no se vende de forma óptima</t>
  </si>
  <si>
    <t>El dinero invertido en el uso de esta nueva especie está afectando con una reducción de inversión económica en el propio desarrollo de la empresa</t>
  </si>
  <si>
    <t>Ha habido quejas o reclamaciones por la especie seleccionada o no está respondiendo como se esperaba</t>
  </si>
  <si>
    <t>La especie tiene una densidad superior a las especies con las que se trabajaba anteriormente</t>
  </si>
  <si>
    <t>Hay riesgo de que el serrín de la madera afectase a la salud de los trabajadores, por ser una madera más dura</t>
  </si>
  <si>
    <t>Ha habido una reducción en los salarios de los trabajadores o en sus condiciones de trabajo por una reducción de las posibilidades de la empresa por su inversión</t>
  </si>
  <si>
    <t>La nueva especie no está siendo demandada como se esperaba debido a que su color no es el más solicitado en la actualidad</t>
  </si>
  <si>
    <t>TEMPERATURA Y PRECIPITACIONES</t>
  </si>
  <si>
    <t>PLAGAS Y ESPECIES INVASORAS</t>
  </si>
  <si>
    <t>SELECCIÓN DE NUEVAS ESPECIES</t>
  </si>
  <si>
    <t>USO DE NUEVAS ESPECIES</t>
  </si>
  <si>
    <t>SUBTOTAL</t>
  </si>
  <si>
    <t>No se ha producido el  aumento esperado de la demanda de la madera alternativa seleccionada</t>
  </si>
  <si>
    <t>Consumo combustibles</t>
  </si>
  <si>
    <t>En las instalaciones y maquinarias</t>
  </si>
  <si>
    <t>Tipo de combustible</t>
  </si>
  <si>
    <t>Consumo de combustible en oficinas e instalaciones</t>
  </si>
  <si>
    <t>Biomasa (Kg)</t>
  </si>
  <si>
    <t>Biomasa TJ</t>
  </si>
  <si>
    <t>t CO2 e</t>
  </si>
  <si>
    <t>Gasóleo (litros)</t>
  </si>
  <si>
    <t>GWP</t>
  </si>
  <si>
    <t>TJulios</t>
  </si>
  <si>
    <t>CO2</t>
  </si>
  <si>
    <t>CH4</t>
  </si>
  <si>
    <t>N2O</t>
  </si>
  <si>
    <t>En los vehículos propios</t>
  </si>
  <si>
    <t>KG CO2/TJ</t>
  </si>
  <si>
    <t>KG CH4/TJ</t>
  </si>
  <si>
    <t>KG N2O/TJ</t>
  </si>
  <si>
    <t>GASOIL FUENTE MOVIL</t>
  </si>
  <si>
    <t>Consumo mensual de combustible en litros</t>
  </si>
  <si>
    <t>GASOIL FUENTE FIJA</t>
  </si>
  <si>
    <t>MADERA/DESECHOS</t>
  </si>
  <si>
    <t>Gasóleo A</t>
  </si>
  <si>
    <t>T CO2/MWh</t>
  </si>
  <si>
    <t>Gasoleo TJ</t>
  </si>
  <si>
    <t>ELECTRICIDAD</t>
  </si>
  <si>
    <t>Consumo de electricidad en las instalaciones</t>
  </si>
  <si>
    <t>t CO2/TJ</t>
  </si>
  <si>
    <t>t CH4/TJ</t>
  </si>
  <si>
    <t>t N2O/TJ</t>
  </si>
  <si>
    <t>MWH</t>
  </si>
  <si>
    <t>Densidad</t>
  </si>
  <si>
    <t>Poder calorífico</t>
  </si>
  <si>
    <t>850 g/l</t>
  </si>
  <si>
    <t>43,1 MJ/kg</t>
  </si>
  <si>
    <t>Kg/l</t>
  </si>
  <si>
    <t>TJ/kg</t>
  </si>
  <si>
    <t>Para el poder calorífico de la biomasa se considera corteza de frondosas = 4670kcal/kg</t>
  </si>
  <si>
    <t>J/KG</t>
  </si>
  <si>
    <t>Electricidad</t>
  </si>
  <si>
    <t>Gasóleo móvil</t>
  </si>
  <si>
    <t>Gasóleo fijo</t>
  </si>
  <si>
    <t>Consumo mensual de elctricidad en KWh</t>
  </si>
  <si>
    <t>Enero</t>
  </si>
  <si>
    <t>Febrero</t>
  </si>
  <si>
    <t>Marzo</t>
  </si>
  <si>
    <t>Abril</t>
  </si>
  <si>
    <t>Mayo</t>
  </si>
  <si>
    <t>Junio</t>
  </si>
  <si>
    <t>Julio</t>
  </si>
  <si>
    <t>Agosto</t>
  </si>
  <si>
    <t>Septiembre</t>
  </si>
  <si>
    <t>Octubre</t>
  </si>
  <si>
    <t>Noviembre</t>
  </si>
  <si>
    <t>Diciembre</t>
  </si>
  <si>
    <t>Biomasa</t>
  </si>
  <si>
    <t>Electricidad (KWh)</t>
  </si>
  <si>
    <t>HERRAMIENTA PARA LA EVALUACIÓN DEL IMPACTO DEL CAMBIO CLIMÁTICO EN LA HUELLA SOCIAL DE EMPRESAS DE LA INDUSTRIA DE LA MADERA</t>
  </si>
  <si>
    <t>Esta herramienta le permite conocer cómo están afectando los efectos del Cambio Climático a la Huella Social de su empresa</t>
  </si>
  <si>
    <t>Acorde a estos datos has emitido:</t>
  </si>
  <si>
    <t>Total Toneladas de CO2 e</t>
  </si>
  <si>
    <t>Por combustible:</t>
  </si>
  <si>
    <t>Toneladas de CO2e</t>
  </si>
  <si>
    <t>Seleccione para cada una de las siguientes afirmaciones, una valoración acorde a la variación. No es necesario tener datos concretos o reales para hacer la valoración</t>
  </si>
  <si>
    <t>Este efecto ha tenido influencia negativa en el rendimiento de los trabajadores</t>
  </si>
  <si>
    <t>Esta variación en temperatura o precipitaciones tiene consecuencias dificultando el acceso al monte</t>
  </si>
  <si>
    <t>Ha habido un aumento en los costes de producción derivado de estos cambios</t>
  </si>
  <si>
    <t>Existe riesgo de que se produzca un aumento de precios de la madera</t>
  </si>
  <si>
    <t>Existe riesgo de que se produzcan despidos debido a la menor disponibilidad de madera</t>
  </si>
  <si>
    <t>Existe riesgo de que se produzca un posible aumento de precios debido a menor disponibilidad de madera</t>
  </si>
  <si>
    <t>Existe riesgo de que se produzca una reducción de las ventas debido a menor disponibilidad de madera</t>
  </si>
  <si>
    <t>Hay menos disponibilidad de madera o se ha reducido la calidad de ésta</t>
  </si>
  <si>
    <t>Existe riesgo de que haya una reducción de la demanda y/o de la cantidad de madera a ofertar</t>
  </si>
  <si>
    <t>Existe riesgo de que disminuya el precio de la madera</t>
  </si>
  <si>
    <t>Existe posibilidad de que la empresa tenga que invertir dinero en buscar otras especies o zonas con mayor disponibilidad de madera</t>
  </si>
  <si>
    <t>Existe riesgo de que se produzcan despidos debido a una reducción en la demanda y/o los ingresos por tener menos oferta</t>
  </si>
  <si>
    <t>Existe riesgo de que estos efectos supongan una reducción del poder adquisitivo de las familias de los trabajadores</t>
  </si>
  <si>
    <t>Podría ser necesario realizar una inversión económica para estudiar nuevas especies</t>
  </si>
  <si>
    <t>Esta posible inversión podría tener consecuencias como una reducción en los salarios o un retraso en el pago a proveedores</t>
  </si>
  <si>
    <t>La demanda de la madera alternativa seleccionada es menor a lo esperado</t>
  </si>
  <si>
    <t>Se está produciendo un retraso en el pago a proveedores mientras la madera no se vende de forma óptima</t>
  </si>
  <si>
    <t>Hay riesgo de que el serrín de la madera afecte a la salud de los trabajadores por ser una madera más dura</t>
  </si>
  <si>
    <t>Puede ver la metodología bajo la cual se ha realizado esta herramienta pinchando aquí</t>
  </si>
</sst>
</file>

<file path=xl/styles.xml><?xml version="1.0" encoding="utf-8"?>
<styleSheet xmlns="http://schemas.openxmlformats.org/spreadsheetml/2006/main">
  <fonts count="27">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u/>
      <sz val="11"/>
      <color theme="10"/>
      <name val="Calibri"/>
      <family val="2"/>
    </font>
    <font>
      <b/>
      <sz val="12"/>
      <color theme="1"/>
      <name val="Calibri"/>
      <family val="2"/>
    </font>
    <font>
      <b/>
      <sz val="14"/>
      <color theme="1"/>
      <name val="Calibri"/>
      <family val="2"/>
      <scheme val="minor"/>
    </font>
    <font>
      <sz val="14"/>
      <color theme="1"/>
      <name val="Calibri"/>
      <family val="2"/>
      <scheme val="minor"/>
    </font>
    <font>
      <b/>
      <sz val="13"/>
      <color theme="1"/>
      <name val="Century Gothic"/>
      <family val="2"/>
    </font>
    <font>
      <sz val="11"/>
      <color theme="1"/>
      <name val="Century Gothic"/>
      <family val="2"/>
    </font>
    <font>
      <b/>
      <sz val="10"/>
      <color theme="1"/>
      <name val="Century Gothic"/>
      <family val="2"/>
    </font>
    <font>
      <sz val="10"/>
      <color theme="1"/>
      <name val="Century Gothic"/>
      <family val="2"/>
    </font>
    <font>
      <sz val="11"/>
      <color theme="0"/>
      <name val="Century Gothic"/>
      <family val="2"/>
    </font>
    <font>
      <sz val="11"/>
      <color theme="0"/>
      <name val="Arial"/>
      <family val="2"/>
    </font>
    <font>
      <sz val="10"/>
      <color theme="0"/>
      <name val="Century Gothic"/>
      <family val="2"/>
    </font>
    <font>
      <sz val="9"/>
      <color theme="0"/>
      <name val="Century Gothic"/>
      <family val="2"/>
    </font>
    <font>
      <sz val="10"/>
      <color theme="0" tint="-0.499984740745262"/>
      <name val="Century Gothic"/>
      <family val="2"/>
    </font>
    <font>
      <sz val="11"/>
      <color theme="0" tint="-0.499984740745262"/>
      <name val="Century Gothic"/>
      <family val="2"/>
    </font>
    <font>
      <sz val="11"/>
      <color theme="0" tint="-0.34998626667073579"/>
      <name val="Century Gothic"/>
      <family val="2"/>
    </font>
    <font>
      <b/>
      <sz val="10"/>
      <color theme="0"/>
      <name val="Century Gothic"/>
      <family val="2"/>
    </font>
    <font>
      <b/>
      <sz val="14"/>
      <color theme="1"/>
      <name val="Century Gothic"/>
      <family val="2"/>
    </font>
    <font>
      <b/>
      <sz val="18"/>
      <color theme="1"/>
      <name val="Century Gothic"/>
      <family val="2"/>
    </font>
    <font>
      <b/>
      <sz val="20"/>
      <color theme="1"/>
      <name val="Century Gothic"/>
      <family val="2"/>
    </font>
    <font>
      <sz val="14"/>
      <color theme="1"/>
      <name val="Century Gothic"/>
      <family val="2"/>
    </font>
    <font>
      <sz val="16"/>
      <color theme="1"/>
      <name val="Century Gothic"/>
      <family val="2"/>
    </font>
    <font>
      <b/>
      <u/>
      <sz val="18"/>
      <color rgb="FFC00000"/>
      <name val="Century Gothic"/>
      <family val="2"/>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8" tint="0.39997558519241921"/>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46">
    <xf numFmtId="0" fontId="0" fillId="0" borderId="0" xfId="0"/>
    <xf numFmtId="0" fontId="0" fillId="2" borderId="0" xfId="0" applyFill="1" applyBorder="1"/>
    <xf numFmtId="0" fontId="5" fillId="2" borderId="0" xfId="1" applyFill="1" applyBorder="1" applyAlignment="1" applyProtection="1"/>
    <xf numFmtId="0" fontId="0" fillId="2" borderId="0" xfId="0" applyFill="1"/>
    <xf numFmtId="0" fontId="0" fillId="2" borderId="0" xfId="0" applyFill="1" applyAlignment="1">
      <alignment horizontal="center"/>
    </xf>
    <xf numFmtId="0" fontId="3" fillId="2" borderId="0" xfId="0" applyFont="1" applyFill="1" applyAlignment="1">
      <alignment horizontal="center"/>
    </xf>
    <xf numFmtId="0" fontId="0" fillId="2" borderId="0" xfId="0" applyFill="1" applyAlignment="1">
      <alignment horizontal="center" vertical="center"/>
    </xf>
    <xf numFmtId="0" fontId="3" fillId="2" borderId="0" xfId="0" applyFont="1" applyFill="1" applyAlignment="1">
      <alignment horizontal="center" vertical="center"/>
    </xf>
    <xf numFmtId="0" fontId="5" fillId="2" borderId="0" xfId="1" applyFill="1" applyAlignment="1" applyProtection="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5" fillId="2" borderId="0" xfId="1" applyFill="1" applyBorder="1" applyAlignment="1" applyProtection="1">
      <alignment horizontal="center" vertical="center"/>
    </xf>
    <xf numFmtId="0" fontId="6" fillId="2" borderId="0" xfId="1" applyFont="1" applyFill="1" applyAlignment="1" applyProtection="1">
      <alignment horizontal="center" vertical="center"/>
    </xf>
    <xf numFmtId="0" fontId="0" fillId="4" borderId="11" xfId="0" applyFill="1" applyBorder="1"/>
    <xf numFmtId="0" fontId="0" fillId="4" borderId="0" xfId="0" applyFill="1" applyBorder="1"/>
    <xf numFmtId="0" fontId="0" fillId="4" borderId="12" xfId="0" applyFill="1" applyBorder="1"/>
    <xf numFmtId="0" fontId="0" fillId="4" borderId="0" xfId="0" applyFill="1"/>
    <xf numFmtId="0" fontId="0" fillId="2" borderId="2" xfId="0" applyFill="1" applyBorder="1" applyAlignment="1">
      <alignment horizontal="center" vertical="center" wrapText="1"/>
    </xf>
    <xf numFmtId="0" fontId="0" fillId="3" borderId="11" xfId="0" applyFill="1" applyBorder="1" applyAlignment="1">
      <alignment horizontal="center" vertical="center" wrapText="1"/>
    </xf>
    <xf numFmtId="0" fontId="6" fillId="2" borderId="1" xfId="1" applyFont="1" applyFill="1" applyBorder="1" applyAlignment="1" applyProtection="1">
      <alignment horizontal="center" vertical="center"/>
    </xf>
    <xf numFmtId="0" fontId="6" fillId="2" borderId="2" xfId="1" applyFont="1" applyFill="1" applyBorder="1" applyAlignment="1" applyProtection="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4" borderId="11" xfId="0" applyFill="1" applyBorder="1" applyAlignment="1">
      <alignment horizontal="center" vertical="center"/>
    </xf>
    <xf numFmtId="0" fontId="0" fillId="4" borderId="0" xfId="0" applyFill="1" applyBorder="1" applyAlignment="1">
      <alignment horizontal="center" vertical="center"/>
    </xf>
    <xf numFmtId="0" fontId="0" fillId="4" borderId="12" xfId="0" applyFill="1" applyBorder="1" applyAlignment="1">
      <alignment horizontal="center" vertical="center"/>
    </xf>
    <xf numFmtId="0" fontId="0" fillId="4" borderId="11" xfId="0" applyFill="1" applyBorder="1" applyAlignment="1">
      <alignment horizontal="center" vertical="center" wrapText="1"/>
    </xf>
    <xf numFmtId="0" fontId="0" fillId="2" borderId="11" xfId="0" applyFill="1" applyBorder="1" applyAlignment="1">
      <alignment horizontal="center" vertical="center"/>
    </xf>
    <xf numFmtId="0" fontId="0" fillId="2" borderId="0" xfId="0" applyFill="1" applyBorder="1" applyAlignment="1">
      <alignment horizontal="center" vertical="center"/>
    </xf>
    <xf numFmtId="0" fontId="0" fillId="2" borderId="12" xfId="0" applyFill="1" applyBorder="1" applyAlignment="1">
      <alignment horizontal="center" vertical="center"/>
    </xf>
    <xf numFmtId="0" fontId="7"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0" fillId="2" borderId="0" xfId="0" applyFont="1" applyFill="1" applyAlignment="1">
      <alignment horizontal="center"/>
    </xf>
    <xf numFmtId="0" fontId="1" fillId="2" borderId="0" xfId="0" applyFont="1" applyFill="1" applyAlignment="1">
      <alignment horizontal="center"/>
    </xf>
    <xf numFmtId="0" fontId="0" fillId="2" borderId="5" xfId="0" applyFill="1" applyBorder="1" applyAlignment="1">
      <alignment horizontal="center" vertical="center" wrapText="1"/>
    </xf>
    <xf numFmtId="0" fontId="0" fillId="2" borderId="0" xfId="0" applyFill="1" applyAlignment="1">
      <alignment horizontal="center" vertical="center" wrapText="1"/>
    </xf>
    <xf numFmtId="0" fontId="17" fillId="4" borderId="17" xfId="0" applyFont="1" applyFill="1" applyBorder="1" applyAlignment="1" applyProtection="1">
      <alignment horizontal="center" vertical="center" wrapText="1"/>
    </xf>
    <xf numFmtId="0" fontId="11" fillId="5" borderId="17" xfId="0" applyFont="1" applyFill="1" applyBorder="1" applyAlignment="1" applyProtection="1">
      <alignment horizontal="center" vertical="center" wrapText="1"/>
      <protection locked="0"/>
    </xf>
    <xf numFmtId="0" fontId="11" fillId="5" borderId="17" xfId="0" applyFont="1" applyFill="1" applyBorder="1" applyAlignment="1" applyProtection="1">
      <alignment horizontal="center" vertical="center" wrapText="1"/>
    </xf>
    <xf numFmtId="0" fontId="0" fillId="2" borderId="0" xfId="0" applyFill="1" applyAlignment="1" applyProtection="1">
      <alignment vertical="center"/>
    </xf>
    <xf numFmtId="0" fontId="0" fillId="2" borderId="0" xfId="0" applyFont="1" applyFill="1" applyAlignment="1" applyProtection="1">
      <alignment vertical="center"/>
    </xf>
    <xf numFmtId="0" fontId="0" fillId="2" borderId="0" xfId="0" applyFill="1" applyAlignment="1" applyProtection="1"/>
    <xf numFmtId="0" fontId="0" fillId="2" borderId="0" xfId="0" applyFont="1" applyFill="1" applyAlignment="1" applyProtection="1"/>
    <xf numFmtId="0" fontId="0" fillId="2" borderId="0" xfId="0" applyFill="1" applyAlignment="1" applyProtection="1">
      <alignment horizontal="center"/>
    </xf>
    <xf numFmtId="0" fontId="9" fillId="2" borderId="0" xfId="0" applyFont="1" applyFill="1" applyAlignment="1" applyProtection="1">
      <alignment horizontal="center"/>
    </xf>
    <xf numFmtId="0" fontId="0" fillId="2" borderId="0" xfId="0" applyFont="1" applyFill="1" applyAlignment="1" applyProtection="1">
      <alignment horizontal="center"/>
    </xf>
    <xf numFmtId="0" fontId="10" fillId="2" borderId="0" xfId="0" applyFont="1" applyFill="1" applyAlignment="1" applyProtection="1">
      <alignment horizontal="center"/>
    </xf>
    <xf numFmtId="0" fontId="10" fillId="2" borderId="0" xfId="0" applyFont="1" applyFill="1" applyAlignment="1" applyProtection="1">
      <alignment horizontal="center" wrapText="1"/>
    </xf>
    <xf numFmtId="0" fontId="19" fillId="2" borderId="0" xfId="0" applyFont="1" applyFill="1" applyAlignment="1" applyProtection="1">
      <alignment horizontal="center" wrapText="1"/>
    </xf>
    <xf numFmtId="0" fontId="20" fillId="2" borderId="0" xfId="0" applyFont="1" applyFill="1" applyBorder="1" applyAlignment="1" applyProtection="1">
      <alignment horizontal="center" vertical="center" wrapText="1"/>
    </xf>
    <xf numFmtId="0" fontId="12" fillId="2" borderId="0" xfId="0" applyFont="1" applyFill="1" applyAlignment="1" applyProtection="1">
      <alignment horizontal="center" vertical="center" wrapText="1"/>
    </xf>
    <xf numFmtId="0" fontId="12" fillId="2" borderId="0" xfId="0" applyFont="1" applyFill="1" applyBorder="1" applyAlignment="1" applyProtection="1">
      <alignment horizontal="center" vertical="center" wrapText="1"/>
    </xf>
    <xf numFmtId="17" fontId="11" fillId="2" borderId="17" xfId="0" applyNumberFormat="1" applyFont="1" applyFill="1" applyBorder="1" applyAlignment="1" applyProtection="1">
      <alignment horizontal="center" vertical="center" wrapText="1"/>
    </xf>
    <xf numFmtId="17" fontId="15" fillId="2" borderId="0" xfId="0" applyNumberFormat="1"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0" xfId="0" applyFont="1" applyFill="1" applyAlignment="1" applyProtection="1">
      <alignment horizontal="center" vertical="center" wrapText="1"/>
    </xf>
    <xf numFmtId="0" fontId="3" fillId="2" borderId="0" xfId="0" applyFont="1" applyFill="1" applyAlignment="1" applyProtection="1">
      <alignment horizontal="center"/>
    </xf>
    <xf numFmtId="0" fontId="16" fillId="2" borderId="0" xfId="0" applyFont="1" applyFill="1" applyBorder="1" applyAlignment="1" applyProtection="1">
      <alignment horizontal="center" vertical="center" wrapText="1"/>
    </xf>
    <xf numFmtId="0" fontId="13" fillId="2" borderId="0" xfId="0" applyFont="1" applyFill="1" applyAlignment="1" applyProtection="1">
      <alignment horizontal="center" wrapText="1"/>
    </xf>
    <xf numFmtId="0" fontId="16" fillId="2" borderId="0" xfId="0" applyFont="1" applyFill="1" applyBorder="1" applyAlignment="1" applyProtection="1">
      <alignment horizontal="center" wrapText="1"/>
    </xf>
    <xf numFmtId="0" fontId="13" fillId="2" borderId="0" xfId="0" applyFont="1" applyFill="1" applyAlignment="1" applyProtection="1">
      <alignment horizontal="center"/>
    </xf>
    <xf numFmtId="0" fontId="13" fillId="2" borderId="0" xfId="0" applyFont="1" applyFill="1" applyBorder="1" applyAlignment="1" applyProtection="1">
      <alignment horizontal="center"/>
    </xf>
    <xf numFmtId="0" fontId="0" fillId="2" borderId="0" xfId="0" applyFill="1" applyAlignment="1" applyProtection="1">
      <alignment horizontal="left"/>
    </xf>
    <xf numFmtId="0" fontId="10" fillId="2" borderId="0" xfId="0" applyFont="1" applyFill="1" applyAlignment="1" applyProtection="1">
      <alignment horizontal="left"/>
    </xf>
    <xf numFmtId="0" fontId="13" fillId="2" borderId="0" xfId="0" applyFont="1" applyFill="1" applyAlignment="1" applyProtection="1">
      <alignment horizontal="left"/>
    </xf>
    <xf numFmtId="0" fontId="13" fillId="2" borderId="0" xfId="0" applyFont="1" applyFill="1" applyBorder="1" applyAlignment="1" applyProtection="1">
      <alignment horizontal="left"/>
    </xf>
    <xf numFmtId="0" fontId="3" fillId="2" borderId="0" xfId="0" applyFont="1" applyFill="1" applyAlignment="1" applyProtection="1">
      <alignment horizontal="left"/>
    </xf>
    <xf numFmtId="0" fontId="0" fillId="2" borderId="0" xfId="0" applyFont="1" applyFill="1" applyAlignment="1" applyProtection="1">
      <alignment horizontal="left"/>
    </xf>
    <xf numFmtId="0" fontId="16" fillId="2" borderId="0" xfId="0" applyFont="1" applyFill="1" applyBorder="1" applyAlignment="1" applyProtection="1">
      <alignment horizontal="left" wrapText="1"/>
    </xf>
    <xf numFmtId="0" fontId="22" fillId="2" borderId="0" xfId="0" applyFont="1" applyFill="1" applyBorder="1" applyAlignment="1" applyProtection="1">
      <alignment horizontal="center" vertical="center" wrapText="1"/>
    </xf>
    <xf numFmtId="0" fontId="18" fillId="4" borderId="17" xfId="0" applyFont="1" applyFill="1" applyBorder="1" applyAlignment="1" applyProtection="1">
      <alignment horizontal="center"/>
    </xf>
    <xf numFmtId="0" fontId="10" fillId="2" borderId="0" xfId="0" applyFont="1" applyFill="1" applyBorder="1" applyAlignment="1" applyProtection="1">
      <alignment horizontal="center"/>
    </xf>
    <xf numFmtId="0" fontId="14" fillId="2" borderId="0" xfId="0" applyFont="1" applyFill="1" applyAlignment="1" applyProtection="1">
      <alignment horizontal="center"/>
    </xf>
    <xf numFmtId="0" fontId="10" fillId="2" borderId="0" xfId="0" applyFont="1" applyFill="1" applyAlignment="1" applyProtection="1">
      <alignment horizontal="center" vertical="center"/>
    </xf>
    <xf numFmtId="0" fontId="24" fillId="2" borderId="0" xfId="0"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10" fillId="2" borderId="0" xfId="0" applyFont="1" applyFill="1" applyAlignment="1" applyProtection="1"/>
    <xf numFmtId="0" fontId="0" fillId="2" borderId="8"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0" fontId="0" fillId="2" borderId="0" xfId="0" applyFill="1"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0" fillId="2" borderId="14" xfId="0" applyFill="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0" fontId="0" fillId="2" borderId="0" xfId="0" applyFill="1" applyAlignment="1" applyProtection="1">
      <alignment horizontal="center" vertical="center"/>
    </xf>
    <xf numFmtId="0" fontId="3" fillId="2" borderId="0" xfId="0" applyFont="1" applyFill="1" applyAlignment="1" applyProtection="1">
      <alignment horizontal="center" vertical="center"/>
    </xf>
    <xf numFmtId="0" fontId="0" fillId="2" borderId="8" xfId="0" applyFill="1" applyBorder="1" applyAlignment="1" applyProtection="1">
      <alignment horizontal="center" vertical="center"/>
    </xf>
    <xf numFmtId="0" fontId="0" fillId="2" borderId="9" xfId="0" applyFill="1" applyBorder="1" applyAlignment="1" applyProtection="1">
      <alignment horizontal="center" vertical="center"/>
    </xf>
    <xf numFmtId="0" fontId="0" fillId="2" borderId="10" xfId="0" applyFill="1" applyBorder="1" applyAlignment="1" applyProtection="1">
      <alignment horizontal="center" vertical="center"/>
    </xf>
    <xf numFmtId="0" fontId="0" fillId="2" borderId="2" xfId="0" applyFill="1" applyBorder="1" applyAlignment="1" applyProtection="1">
      <alignment horizontal="center" vertical="center" wrapText="1"/>
    </xf>
    <xf numFmtId="0" fontId="0" fillId="2" borderId="0" xfId="0" applyFill="1" applyAlignment="1" applyProtection="1">
      <alignment horizontal="center" vertical="center" wrapText="1"/>
    </xf>
    <xf numFmtId="0" fontId="0" fillId="3" borderId="11" xfId="0" applyFill="1" applyBorder="1" applyAlignment="1" applyProtection="1">
      <alignment horizontal="center" vertical="center" wrapText="1"/>
    </xf>
    <xf numFmtId="10" fontId="0" fillId="3" borderId="11" xfId="0" applyNumberFormat="1" applyFill="1" applyBorder="1" applyAlignment="1" applyProtection="1">
      <alignment horizontal="center" vertical="center" wrapText="1"/>
    </xf>
    <xf numFmtId="10" fontId="0" fillId="3" borderId="0" xfId="0" applyNumberFormat="1" applyFill="1" applyBorder="1" applyAlignment="1" applyProtection="1">
      <alignment horizontal="center" vertical="center" wrapText="1"/>
    </xf>
    <xf numFmtId="10" fontId="0" fillId="3" borderId="12" xfId="0" applyNumberFormat="1"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5" fillId="2" borderId="6" xfId="1" applyFill="1" applyBorder="1" applyAlignment="1" applyProtection="1">
      <alignment horizontal="center" vertical="center"/>
      <protection locked="0"/>
    </xf>
    <xf numFmtId="0" fontId="5" fillId="2" borderId="7" xfId="1" applyFill="1" applyBorder="1" applyAlignment="1" applyProtection="1">
      <alignment horizontal="center" vertical="center"/>
      <protection locked="0"/>
    </xf>
    <xf numFmtId="0" fontId="0" fillId="2" borderId="0" xfId="0" applyFill="1" applyAlignment="1" applyProtection="1">
      <alignment horizontal="center" vertical="center" wrapText="1"/>
      <protection locked="0"/>
    </xf>
    <xf numFmtId="0" fontId="4" fillId="2" borderId="0" xfId="0" applyFont="1" applyFill="1" applyBorder="1" applyAlignment="1">
      <alignment horizontal="center" wrapText="1"/>
    </xf>
    <xf numFmtId="0" fontId="0" fillId="2" borderId="0" xfId="0" applyFill="1" applyBorder="1" applyAlignment="1">
      <alignment horizontal="center" wrapText="1"/>
    </xf>
    <xf numFmtId="0" fontId="5" fillId="2" borderId="0" xfId="1" applyFill="1" applyAlignment="1" applyProtection="1">
      <alignment horizontal="center" vertical="center" wrapText="1"/>
      <protection locked="0"/>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0" xfId="0" applyFill="1" applyAlignment="1">
      <alignment horizontal="center" vertical="center" wrapText="1"/>
    </xf>
    <xf numFmtId="0" fontId="0" fillId="2" borderId="5" xfId="0" applyFill="1" applyBorder="1" applyAlignment="1" applyProtection="1">
      <alignment horizontal="center" vertical="center" wrapText="1"/>
    </xf>
    <xf numFmtId="0" fontId="0" fillId="2" borderId="6" xfId="0" applyFill="1" applyBorder="1" applyAlignment="1" applyProtection="1">
      <alignment horizontal="center" vertical="center" wrapText="1"/>
    </xf>
    <xf numFmtId="0" fontId="0" fillId="2" borderId="0" xfId="0" applyFill="1" applyAlignment="1" applyProtection="1">
      <alignment horizontal="center" vertical="center" wrapText="1"/>
    </xf>
    <xf numFmtId="0" fontId="22" fillId="2" borderId="2" xfId="0" applyFont="1" applyFill="1" applyBorder="1" applyAlignment="1" applyProtection="1">
      <alignment horizontal="center" wrapText="1"/>
    </xf>
    <xf numFmtId="0" fontId="22" fillId="2" borderId="3" xfId="0" applyFont="1" applyFill="1" applyBorder="1" applyAlignment="1" applyProtection="1">
      <alignment horizontal="center" wrapText="1"/>
    </xf>
    <xf numFmtId="0" fontId="22" fillId="2" borderId="4" xfId="0" applyFont="1" applyFill="1" applyBorder="1" applyAlignment="1" applyProtection="1">
      <alignment horizontal="center" wrapText="1"/>
    </xf>
    <xf numFmtId="0" fontId="21" fillId="2" borderId="22" xfId="0" applyFont="1" applyFill="1" applyBorder="1" applyAlignment="1" applyProtection="1">
      <alignment horizontal="left" wrapText="1"/>
    </xf>
    <xf numFmtId="0" fontId="21" fillId="2" borderId="22" xfId="0" applyFont="1" applyFill="1" applyBorder="1" applyAlignment="1" applyProtection="1">
      <alignment horizontal="center" wrapText="1"/>
    </xf>
    <xf numFmtId="0" fontId="22" fillId="2" borderId="2" xfId="0" applyFont="1" applyFill="1" applyBorder="1" applyAlignment="1" applyProtection="1">
      <alignment horizontal="center" vertical="center" wrapText="1"/>
    </xf>
    <xf numFmtId="0" fontId="22" fillId="2" borderId="3" xfId="0" applyFont="1" applyFill="1" applyBorder="1" applyAlignment="1" applyProtection="1">
      <alignment horizontal="center" vertical="center" wrapText="1"/>
    </xf>
    <xf numFmtId="0" fontId="22" fillId="2" borderId="4" xfId="0" applyFont="1" applyFill="1" applyBorder="1" applyAlignment="1" applyProtection="1">
      <alignment horizontal="center" vertical="center" wrapText="1"/>
    </xf>
    <xf numFmtId="0" fontId="23" fillId="4" borderId="25" xfId="0" applyFont="1" applyFill="1" applyBorder="1" applyAlignment="1" applyProtection="1">
      <alignment horizontal="center" vertical="center" wrapText="1"/>
    </xf>
    <xf numFmtId="0" fontId="23" fillId="4" borderId="26" xfId="0" applyFont="1" applyFill="1" applyBorder="1" applyAlignment="1" applyProtection="1">
      <alignment horizontal="center" vertical="center" wrapText="1"/>
    </xf>
    <xf numFmtId="0" fontId="23" fillId="4" borderId="27" xfId="0" applyFont="1" applyFill="1" applyBorder="1" applyAlignment="1" applyProtection="1">
      <alignment horizontal="center" vertical="center" wrapText="1"/>
    </xf>
    <xf numFmtId="0" fontId="25" fillId="2" borderId="13" xfId="0" applyFont="1" applyFill="1" applyBorder="1" applyAlignment="1" applyProtection="1">
      <alignment horizontal="center" vertical="center"/>
    </xf>
    <xf numFmtId="0" fontId="25" fillId="2" borderId="14" xfId="0" applyFont="1" applyFill="1" applyBorder="1" applyAlignment="1" applyProtection="1">
      <alignment horizontal="center" vertical="center"/>
    </xf>
    <xf numFmtId="0" fontId="25" fillId="2" borderId="15" xfId="0" applyFont="1" applyFill="1" applyBorder="1" applyAlignment="1" applyProtection="1">
      <alignment horizontal="center" vertical="center"/>
    </xf>
    <xf numFmtId="0" fontId="11" fillId="2" borderId="16"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24" fillId="2" borderId="11" xfId="0" applyFont="1" applyFill="1" applyBorder="1" applyAlignment="1" applyProtection="1">
      <alignment horizontal="center" vertical="center"/>
    </xf>
    <xf numFmtId="0" fontId="24" fillId="2" borderId="23"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24"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0" fillId="2" borderId="12" xfId="0" applyFont="1" applyFill="1" applyBorder="1" applyAlignment="1" applyProtection="1">
      <alignment horizontal="center" vertical="center"/>
    </xf>
    <xf numFmtId="0" fontId="10" fillId="2" borderId="14" xfId="0" applyFont="1" applyFill="1" applyBorder="1" applyAlignment="1" applyProtection="1">
      <alignment horizontal="center" vertical="center"/>
    </xf>
    <xf numFmtId="0" fontId="10" fillId="2" borderId="15" xfId="0" applyFont="1" applyFill="1" applyBorder="1" applyAlignment="1" applyProtection="1">
      <alignment horizontal="center" vertical="center"/>
    </xf>
    <xf numFmtId="0" fontId="16" fillId="2" borderId="0" xfId="0" applyFont="1" applyFill="1" applyBorder="1" applyAlignment="1" applyProtection="1">
      <alignment horizontal="center" vertical="center" wrapText="1"/>
    </xf>
    <xf numFmtId="0" fontId="11" fillId="2" borderId="19"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11" fillId="2" borderId="21" xfId="0" applyFont="1" applyFill="1" applyBorder="1" applyAlignment="1" applyProtection="1">
      <alignment horizontal="center" vertical="center" wrapText="1"/>
    </xf>
    <xf numFmtId="0" fontId="26" fillId="2" borderId="0" xfId="0" applyFont="1" applyFill="1" applyAlignment="1" applyProtection="1">
      <alignment horizontal="center"/>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view3D>
      <c:rAngAx val="1"/>
    </c:view3D>
    <c:plotArea>
      <c:layout/>
      <c:bar3DChart>
        <c:barDir val="col"/>
        <c:grouping val="clustered"/>
        <c:ser>
          <c:idx val="0"/>
          <c:order val="0"/>
          <c:tx>
            <c:strRef>
              <c:f>'Resultados de la huella social'!$B$2</c:f>
              <c:strCache>
                <c:ptCount val="1"/>
                <c:pt idx="0">
                  <c:v>BAJO</c:v>
                </c:pt>
              </c:strCache>
            </c:strRef>
          </c:tx>
          <c:cat>
            <c:strRef>
              <c:f>'Resultados de la huella social'!$A$3:$A$6</c:f>
              <c:strCache>
                <c:ptCount val="4"/>
                <c:pt idx="0">
                  <c:v>TEMPERATURA Y PRECIPITACIONES</c:v>
                </c:pt>
                <c:pt idx="1">
                  <c:v>PLAGAS Y ESPECIES INVASORAS</c:v>
                </c:pt>
                <c:pt idx="2">
                  <c:v>SELECCIÓN DE NUEVAS ESPECIES</c:v>
                </c:pt>
                <c:pt idx="3">
                  <c:v>USO DE NUEVAS ESPECIES</c:v>
                </c:pt>
              </c:strCache>
            </c:strRef>
          </c:cat>
          <c:val>
            <c:numRef>
              <c:f>'Resultados de la huella social'!$B$3:$B$6</c:f>
              <c:numCache>
                <c:formatCode>General</c:formatCode>
                <c:ptCount val="4"/>
                <c:pt idx="0">
                  <c:v>0</c:v>
                </c:pt>
                <c:pt idx="1">
                  <c:v>0</c:v>
                </c:pt>
                <c:pt idx="2">
                  <c:v>0</c:v>
                </c:pt>
                <c:pt idx="3">
                  <c:v>0</c:v>
                </c:pt>
              </c:numCache>
            </c:numRef>
          </c:val>
        </c:ser>
        <c:ser>
          <c:idx val="1"/>
          <c:order val="1"/>
          <c:tx>
            <c:strRef>
              <c:f>'Resultados de la huella social'!$C$2</c:f>
              <c:strCache>
                <c:ptCount val="1"/>
                <c:pt idx="0">
                  <c:v>MEDIO</c:v>
                </c:pt>
              </c:strCache>
            </c:strRef>
          </c:tx>
          <c:cat>
            <c:strRef>
              <c:f>'Resultados de la huella social'!$A$3:$A$6</c:f>
              <c:strCache>
                <c:ptCount val="4"/>
                <c:pt idx="0">
                  <c:v>TEMPERATURA Y PRECIPITACIONES</c:v>
                </c:pt>
                <c:pt idx="1">
                  <c:v>PLAGAS Y ESPECIES INVASORAS</c:v>
                </c:pt>
                <c:pt idx="2">
                  <c:v>SELECCIÓN DE NUEVAS ESPECIES</c:v>
                </c:pt>
                <c:pt idx="3">
                  <c:v>USO DE NUEVAS ESPECIES</c:v>
                </c:pt>
              </c:strCache>
            </c:strRef>
          </c:cat>
          <c:val>
            <c:numRef>
              <c:f>'Resultados de la huella social'!$C$3:$C$6</c:f>
              <c:numCache>
                <c:formatCode>General</c:formatCode>
                <c:ptCount val="4"/>
                <c:pt idx="0">
                  <c:v>0</c:v>
                </c:pt>
                <c:pt idx="1">
                  <c:v>0</c:v>
                </c:pt>
                <c:pt idx="2">
                  <c:v>0</c:v>
                </c:pt>
                <c:pt idx="3">
                  <c:v>0</c:v>
                </c:pt>
              </c:numCache>
            </c:numRef>
          </c:val>
        </c:ser>
        <c:ser>
          <c:idx val="2"/>
          <c:order val="2"/>
          <c:tx>
            <c:strRef>
              <c:f>'Resultados de la huella social'!$D$2</c:f>
              <c:strCache>
                <c:ptCount val="1"/>
                <c:pt idx="0">
                  <c:v>ALTO</c:v>
                </c:pt>
              </c:strCache>
            </c:strRef>
          </c:tx>
          <c:cat>
            <c:strRef>
              <c:f>'Resultados de la huella social'!$A$3:$A$6</c:f>
              <c:strCache>
                <c:ptCount val="4"/>
                <c:pt idx="0">
                  <c:v>TEMPERATURA Y PRECIPITACIONES</c:v>
                </c:pt>
                <c:pt idx="1">
                  <c:v>PLAGAS Y ESPECIES INVASORAS</c:v>
                </c:pt>
                <c:pt idx="2">
                  <c:v>SELECCIÓN DE NUEVAS ESPECIES</c:v>
                </c:pt>
                <c:pt idx="3">
                  <c:v>USO DE NUEVAS ESPECIES</c:v>
                </c:pt>
              </c:strCache>
            </c:strRef>
          </c:cat>
          <c:val>
            <c:numRef>
              <c:f>'Resultados de la huella social'!$D$3:$D$6</c:f>
              <c:numCache>
                <c:formatCode>General</c:formatCode>
                <c:ptCount val="4"/>
                <c:pt idx="0">
                  <c:v>0</c:v>
                </c:pt>
                <c:pt idx="1">
                  <c:v>0</c:v>
                </c:pt>
                <c:pt idx="2">
                  <c:v>0</c:v>
                </c:pt>
                <c:pt idx="3">
                  <c:v>0</c:v>
                </c:pt>
              </c:numCache>
            </c:numRef>
          </c:val>
        </c:ser>
        <c:shape val="cylinder"/>
        <c:axId val="91713920"/>
        <c:axId val="91715840"/>
        <c:axId val="0"/>
      </c:bar3DChart>
      <c:catAx>
        <c:axId val="91713920"/>
        <c:scaling>
          <c:orientation val="minMax"/>
        </c:scaling>
        <c:axPos val="b"/>
        <c:tickLblPos val="nextTo"/>
        <c:crossAx val="91715840"/>
        <c:crosses val="autoZero"/>
        <c:auto val="1"/>
        <c:lblAlgn val="ctr"/>
        <c:lblOffset val="100"/>
      </c:catAx>
      <c:valAx>
        <c:axId val="91715840"/>
        <c:scaling>
          <c:orientation val="minMax"/>
        </c:scaling>
        <c:delete val="1"/>
        <c:axPos val="l"/>
        <c:majorGridlines/>
        <c:numFmt formatCode="General" sourceLinked="1"/>
        <c:tickLblPos val="none"/>
        <c:crossAx val="91713920"/>
        <c:crosses val="autoZero"/>
        <c:crossBetween val="between"/>
      </c:valAx>
    </c:plotArea>
    <c:legend>
      <c:legendPos val="r"/>
    </c:legend>
    <c:plotVisOnly val="1"/>
  </c:chart>
  <c:printSettings>
    <c:headerFooter/>
    <c:pageMargins b="0.75000000000000111" l="0.70000000000000062" r="0.70000000000000062" t="0.750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chart>
    <c:plotArea>
      <c:layout/>
      <c:doughnutChart>
        <c:varyColors val="1"/>
        <c:ser>
          <c:idx val="0"/>
          <c:order val="0"/>
          <c:cat>
            <c:strRef>
              <c:f>'Huella de carbono'!$B$57:$B$60</c:f>
              <c:strCache>
                <c:ptCount val="4"/>
                <c:pt idx="0">
                  <c:v>Electricidad</c:v>
                </c:pt>
                <c:pt idx="1">
                  <c:v>Gasóleo móvil</c:v>
                </c:pt>
                <c:pt idx="2">
                  <c:v>Gasóleo fijo</c:v>
                </c:pt>
                <c:pt idx="3">
                  <c:v>Biomasa</c:v>
                </c:pt>
              </c:strCache>
            </c:strRef>
          </c:cat>
          <c:val>
            <c:numRef>
              <c:f>'Huella de carbono'!$C$57:$C$60</c:f>
              <c:numCache>
                <c:formatCode>General</c:formatCode>
                <c:ptCount val="4"/>
              </c:numCache>
            </c:numRef>
          </c:val>
        </c:ser>
        <c:ser>
          <c:idx val="1"/>
          <c:order val="1"/>
          <c:cat>
            <c:strRef>
              <c:f>'Huella de carbono'!$B$57:$B$60</c:f>
              <c:strCache>
                <c:ptCount val="4"/>
                <c:pt idx="0">
                  <c:v>Electricidad</c:v>
                </c:pt>
                <c:pt idx="1">
                  <c:v>Gasóleo móvil</c:v>
                </c:pt>
                <c:pt idx="2">
                  <c:v>Gasóleo fijo</c:v>
                </c:pt>
                <c:pt idx="3">
                  <c:v>Biomasa</c:v>
                </c:pt>
              </c:strCache>
            </c:strRef>
          </c:cat>
          <c:val>
            <c:numRef>
              <c:f>'Huella de carbono'!$D$57:$D$60</c:f>
              <c:numCache>
                <c:formatCode>General</c:formatCode>
                <c:ptCount val="4"/>
                <c:pt idx="0">
                  <c:v>0</c:v>
                </c:pt>
                <c:pt idx="1">
                  <c:v>0</c:v>
                </c:pt>
                <c:pt idx="2">
                  <c:v>0</c:v>
                </c:pt>
                <c:pt idx="3">
                  <c:v>0</c:v>
                </c:pt>
              </c:numCache>
            </c:numRef>
          </c:val>
        </c:ser>
        <c:firstSliceAng val="0"/>
        <c:holeSize val="50"/>
      </c:doughnutChart>
    </c:plotArea>
    <c:legend>
      <c:legendPos val="r"/>
    </c:legend>
    <c:plotVisOnly val="1"/>
  </c:chart>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Comenzar!A1"/><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4.jpeg"/><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Huella de carbono'!C25"/><Relationship Id="rId1" Type="http://schemas.openxmlformats.org/officeDocument/2006/relationships/hyperlink" Target="#'Temperatura y precipitaciones'!B16"/><Relationship Id="rId5" Type="http://schemas.openxmlformats.org/officeDocument/2006/relationships/hyperlink" Target="#Instrucciones!A1"/><Relationship Id="rId4"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Resultados de la huella social'!A1"/></Relationships>
</file>

<file path=xl/drawings/_rels/drawing7.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4.jpeg"/><Relationship Id="rId1" Type="http://schemas.openxmlformats.org/officeDocument/2006/relationships/image" Target="../media/image3.jpeg"/><Relationship Id="rId4" Type="http://schemas.openxmlformats.org/officeDocument/2006/relationships/hyperlink" Target="#'Huella de carbono'!A1"/></Relationships>
</file>

<file path=xl/drawings/_rels/drawing9.xml.rels><?xml version="1.0" encoding="UTF-8" standalone="yes"?>
<Relationships xmlns="http://schemas.openxmlformats.org/package/2006/relationships"><Relationship Id="rId3" Type="http://schemas.openxmlformats.org/officeDocument/2006/relationships/hyperlink" Target="#'Resultados de la huella carbono'!A1"/><Relationship Id="rId2" Type="http://schemas.openxmlformats.org/officeDocument/2006/relationships/image" Target="../media/image4.jpeg"/><Relationship Id="rId1" Type="http://schemas.openxmlformats.org/officeDocument/2006/relationships/image" Target="../media/image3.jpeg"/><Relationship Id="rId4" Type="http://schemas.openxmlformats.org/officeDocument/2006/relationships/hyperlink" Target="#'Resultados de la huella carbono'!A14"/></Relationships>
</file>

<file path=xl/drawings/drawing1.xml><?xml version="1.0" encoding="utf-8"?>
<xdr:wsDr xmlns:xdr="http://schemas.openxmlformats.org/drawingml/2006/spreadsheetDrawing" xmlns:a="http://schemas.openxmlformats.org/drawingml/2006/main">
  <xdr:twoCellAnchor>
    <xdr:from>
      <xdr:col>0</xdr:col>
      <xdr:colOff>466725</xdr:colOff>
      <xdr:row>1</xdr:row>
      <xdr:rowOff>104775</xdr:rowOff>
    </xdr:from>
    <xdr:to>
      <xdr:col>6</xdr:col>
      <xdr:colOff>577350</xdr:colOff>
      <xdr:row>11</xdr:row>
      <xdr:rowOff>179105</xdr:rowOff>
    </xdr:to>
    <xdr:grpSp>
      <xdr:nvGrpSpPr>
        <xdr:cNvPr id="2" name="10 Grupo"/>
        <xdr:cNvGrpSpPr/>
      </xdr:nvGrpSpPr>
      <xdr:grpSpPr>
        <a:xfrm>
          <a:off x="466725" y="295275"/>
          <a:ext cx="4682625" cy="1979330"/>
          <a:chOff x="38100" y="161925"/>
          <a:chExt cx="4686300" cy="1981200"/>
        </a:xfrm>
        <a:solidFill>
          <a:schemeClr val="bg1"/>
        </a:solidFill>
      </xdr:grpSpPr>
      <xdr:pic>
        <xdr:nvPicPr>
          <xdr:cNvPr id="3" name="2 Imagen" descr="Logo MMA FBiodiversidad.jpg"/>
          <xdr:cNvPicPr>
            <a:picLocks noChangeAspect="1"/>
          </xdr:cNvPicPr>
        </xdr:nvPicPr>
        <xdr:blipFill>
          <a:blip xmlns:r="http://schemas.openxmlformats.org/officeDocument/2006/relationships" r:embed="rId1" cstate="print"/>
          <a:stretch>
            <a:fillRect/>
          </a:stretch>
        </xdr:blipFill>
        <xdr:spPr>
          <a:xfrm>
            <a:off x="152400" y="161925"/>
            <a:ext cx="4572000" cy="1808702"/>
          </a:xfrm>
          <a:prstGeom prst="rect">
            <a:avLst/>
          </a:prstGeom>
          <a:grpFill/>
        </xdr:spPr>
      </xdr:pic>
      <xdr:pic>
        <xdr:nvPicPr>
          <xdr:cNvPr id="4" name="3 Imagen" descr="Logo Copade.jpg"/>
          <xdr:cNvPicPr>
            <a:picLocks noChangeAspect="1"/>
          </xdr:cNvPicPr>
        </xdr:nvPicPr>
        <xdr:blipFill>
          <a:blip xmlns:r="http://schemas.openxmlformats.org/officeDocument/2006/relationships" r:embed="rId2" cstate="print"/>
          <a:stretch>
            <a:fillRect/>
          </a:stretch>
        </xdr:blipFill>
        <xdr:spPr>
          <a:xfrm>
            <a:off x="1787202" y="1647825"/>
            <a:ext cx="838650" cy="495300"/>
          </a:xfrm>
          <a:prstGeom prst="rect">
            <a:avLst/>
          </a:prstGeom>
          <a:grpFill/>
        </xdr:spPr>
      </xdr:pic>
      <xdr:sp macro="" textlink="">
        <xdr:nvSpPr>
          <xdr:cNvPr id="5" name="4 CuadroTexto"/>
          <xdr:cNvSpPr txBox="1"/>
        </xdr:nvSpPr>
        <xdr:spPr>
          <a:xfrm>
            <a:off x="38100" y="1727073"/>
            <a:ext cx="1789969" cy="29718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800"/>
              <a:t>              Colabora: Fundación COPADE</a:t>
            </a:r>
          </a:p>
        </xdr:txBody>
      </xdr:sp>
    </xdr:grpSp>
    <xdr:clientData/>
  </xdr:twoCellAnchor>
  <xdr:oneCellAnchor>
    <xdr:from>
      <xdr:col>1</xdr:col>
      <xdr:colOff>66675</xdr:colOff>
      <xdr:row>12</xdr:row>
      <xdr:rowOff>47622</xdr:rowOff>
    </xdr:from>
    <xdr:ext cx="10039350" cy="8315328"/>
    <xdr:sp macro="" textlink="">
      <xdr:nvSpPr>
        <xdr:cNvPr id="6" name="CasellaDiTesto 1"/>
        <xdr:cNvSpPr txBox="1"/>
      </xdr:nvSpPr>
      <xdr:spPr>
        <a:xfrm>
          <a:off x="828675" y="2333622"/>
          <a:ext cx="10039350" cy="8315328"/>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wrap="square" rtlCol="0" anchor="t">
          <a:noAutofit/>
        </a:bodyPr>
        <a:lstStyle/>
        <a:p>
          <a:pPr marL="0" marR="0" indent="0" algn="ctr" defTabSz="914400" eaLnBrk="1" fontAlgn="auto" latinLnBrk="0" hangingPunct="1">
            <a:lnSpc>
              <a:spcPct val="100000"/>
            </a:lnSpc>
            <a:spcBef>
              <a:spcPts val="0"/>
            </a:spcBef>
            <a:spcAft>
              <a:spcPts val="0"/>
            </a:spcAft>
            <a:buClrTx/>
            <a:buSzTx/>
            <a:buFontTx/>
            <a:buNone/>
            <a:tabLst/>
            <a:defRPr/>
          </a:pPr>
          <a:endParaRPr lang="es-ES" sz="1600" b="1" baseline="0">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ES" sz="1600" b="1" baseline="0">
              <a:solidFill>
                <a:schemeClr val="dk1"/>
              </a:solidFill>
              <a:latin typeface="+mn-lt"/>
              <a:ea typeface="+mn-ea"/>
              <a:cs typeface="+mn-cs"/>
            </a:rPr>
            <a:t>¿CÓMO USAR LA HERRAMIENTA?</a:t>
          </a:r>
        </a:p>
        <a:p>
          <a:pPr marL="0" marR="0" indent="0" algn="ctr" defTabSz="914400" eaLnBrk="1" fontAlgn="auto" latinLnBrk="0" hangingPunct="1">
            <a:lnSpc>
              <a:spcPct val="100000"/>
            </a:lnSpc>
            <a:spcBef>
              <a:spcPts val="0"/>
            </a:spcBef>
            <a:spcAft>
              <a:spcPts val="0"/>
            </a:spcAft>
            <a:buClrTx/>
            <a:buSzTx/>
            <a:buFontTx/>
            <a:buNone/>
            <a:tabLst/>
            <a:defRPr/>
          </a:pPr>
          <a:r>
            <a:rPr lang="es-ES" sz="1200" b="0" baseline="0">
              <a:solidFill>
                <a:schemeClr val="dk1"/>
              </a:solidFill>
              <a:latin typeface="+mn-lt"/>
              <a:ea typeface="+mn-ea"/>
              <a:cs typeface="+mn-cs"/>
            </a:rPr>
            <a:t>Con esta herramienta podrá calcular su Huella Social y su Huella de Carbono. Comience en la pestaña "Comenzar" y vaya contestando todas las preguntas de los cuestionarios seleccionando con un desplegable si está muy de acuerdo o poco de acuerdo. Cuando haya ido respondiendo todas las preguntas, se muestran los resultados de la Huella Social y la Huella de Carbono de su empresa. </a:t>
          </a:r>
        </a:p>
        <a:p>
          <a:pPr marL="0" marR="0" indent="0" algn="ctr" defTabSz="914400" eaLnBrk="1" fontAlgn="auto" latinLnBrk="0" hangingPunct="1">
            <a:lnSpc>
              <a:spcPct val="100000"/>
            </a:lnSpc>
            <a:spcBef>
              <a:spcPts val="0"/>
            </a:spcBef>
            <a:spcAft>
              <a:spcPts val="0"/>
            </a:spcAft>
            <a:buClrTx/>
            <a:buSzTx/>
            <a:buFontTx/>
            <a:buNone/>
            <a:tabLst/>
            <a:defRPr/>
          </a:pPr>
          <a:r>
            <a:rPr lang="es-ES" sz="1200" b="1" baseline="0">
              <a:solidFill>
                <a:schemeClr val="dk1"/>
              </a:solidFill>
              <a:latin typeface="+mn-lt"/>
              <a:ea typeface="+mn-ea"/>
              <a:cs typeface="+mn-cs"/>
            </a:rPr>
            <a:t>En cada pestaña se hace una breve introducción para su correcta cumplimentación que es imprescindible leer</a:t>
          </a:r>
          <a:r>
            <a:rPr lang="es-ES" sz="1200" b="0" baseline="0">
              <a:solidFill>
                <a:schemeClr val="dk1"/>
              </a:solidFill>
              <a:latin typeface="+mn-lt"/>
              <a:ea typeface="+mn-ea"/>
              <a:cs typeface="+mn-cs"/>
            </a:rPr>
            <a:t>.</a:t>
          </a:r>
        </a:p>
        <a:p>
          <a:pPr marL="0" marR="0" indent="0" algn="ctr" defTabSz="914400" eaLnBrk="1" fontAlgn="auto" latinLnBrk="0" hangingPunct="1">
            <a:lnSpc>
              <a:spcPct val="100000"/>
            </a:lnSpc>
            <a:spcBef>
              <a:spcPts val="0"/>
            </a:spcBef>
            <a:spcAft>
              <a:spcPts val="0"/>
            </a:spcAft>
            <a:buClrTx/>
            <a:buSzTx/>
            <a:buFontTx/>
            <a:buNone/>
            <a:tabLst/>
            <a:defRPr/>
          </a:pPr>
          <a:endParaRPr lang="es-ES" sz="1200" b="0" baseline="0">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ES" sz="1200" b="0" baseline="0">
              <a:solidFill>
                <a:schemeClr val="dk1"/>
              </a:solidFill>
              <a:latin typeface="+mn-lt"/>
              <a:ea typeface="+mn-ea"/>
              <a:cs typeface="+mn-cs"/>
            </a:rPr>
            <a:t>En la pestaña "Resumen de sus repuestas" podrá visualizar cuáles han sido las respuestas a cada pregunta por si necesitase realizar alguna modificación.</a:t>
          </a:r>
        </a:p>
        <a:p>
          <a:pPr marL="0" marR="0" indent="0" algn="ctr" defTabSz="914400" eaLnBrk="1" fontAlgn="auto" latinLnBrk="0" hangingPunct="1">
            <a:lnSpc>
              <a:spcPct val="100000"/>
            </a:lnSpc>
            <a:spcBef>
              <a:spcPts val="0"/>
            </a:spcBef>
            <a:spcAft>
              <a:spcPts val="0"/>
            </a:spcAft>
            <a:buClrTx/>
            <a:buSzTx/>
            <a:buFontTx/>
            <a:buNone/>
            <a:tabLst/>
            <a:defRPr/>
          </a:pPr>
          <a:r>
            <a:rPr lang="es-ES" sz="1200" b="0" baseline="0">
              <a:solidFill>
                <a:schemeClr val="dk1"/>
              </a:solidFill>
              <a:latin typeface="+mn-lt"/>
              <a:ea typeface="+mn-ea"/>
              <a:cs typeface="+mn-cs"/>
            </a:rPr>
            <a:t>Las pestañas están interconectadas por lo que no será necesario que usted cambie de pestaña manualmente. </a:t>
          </a:r>
        </a:p>
        <a:p>
          <a:pPr marL="0" marR="0" indent="0" algn="ctr" defTabSz="914400" eaLnBrk="1" fontAlgn="auto" latinLnBrk="0" hangingPunct="1">
            <a:lnSpc>
              <a:spcPct val="100000"/>
            </a:lnSpc>
            <a:spcBef>
              <a:spcPts val="0"/>
            </a:spcBef>
            <a:spcAft>
              <a:spcPts val="0"/>
            </a:spcAft>
            <a:buClrTx/>
            <a:buSzTx/>
            <a:buFontTx/>
            <a:buNone/>
            <a:tabLst/>
            <a:defRPr/>
          </a:pPr>
          <a:endParaRPr lang="es-ES" sz="1200" b="0" baseline="0">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endParaRPr lang="es-ES" sz="1200" b="0" baseline="0">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ES" sz="1200" b="0" baseline="0">
              <a:solidFill>
                <a:schemeClr val="dk1"/>
              </a:solidFill>
              <a:latin typeface="+mn-lt"/>
              <a:ea typeface="+mn-ea"/>
              <a:cs typeface="+mn-cs"/>
            </a:rPr>
            <a:t>A continuación se dan definiciones de los aspectos a estudiar así como el porqué de las hipótesis seleccionadas:</a:t>
          </a:r>
          <a:endParaRPr lang="es-ES" sz="1200" b="0"/>
        </a:p>
        <a:p>
          <a:pPr algn="ctr"/>
          <a:endParaRPr lang="it-IT" sz="1100" b="1" baseline="0"/>
        </a:p>
        <a:p>
          <a:pPr algn="ctr"/>
          <a:endParaRPr lang="it-IT" sz="1100" b="1" baseline="0"/>
        </a:p>
        <a:p>
          <a:pPr algn="ctr"/>
          <a:r>
            <a:rPr lang="it-IT" sz="1100" b="1" baseline="0"/>
            <a:t>HUELLA SOCIAL</a:t>
          </a:r>
        </a:p>
        <a:p>
          <a:r>
            <a:rPr lang="it-IT" sz="1100" baseline="0"/>
            <a:t>La Huella Social se entiende como el conjunto  de impactos que genera la actividad de una empresa sobre la sociedad en la que está presente y opera, afectando positiva o negativamente a las posibilidades de su desarrollo. </a:t>
          </a:r>
        </a:p>
        <a:p>
          <a:endParaRPr lang="it-IT" sz="1100" baseline="0"/>
        </a:p>
        <a:p>
          <a:r>
            <a:rPr lang="it-IT" sz="1100" baseline="0"/>
            <a:t>Las decisiones en la empresa  afectan a su Huella Social y por tanto al bienestar social, la economía local y el entorno.</a:t>
          </a:r>
        </a:p>
        <a:p>
          <a:endParaRPr lang="it-IT" sz="1100" baseline="0"/>
        </a:p>
        <a:p>
          <a:endParaRPr lang="it-IT" sz="1100" baseline="0"/>
        </a:p>
        <a:p>
          <a:pPr algn="ctr"/>
          <a:r>
            <a:rPr lang="it-IT" sz="1100" b="1" baseline="0"/>
            <a:t>CAMBIO CLIMÁTICO</a:t>
          </a:r>
        </a:p>
        <a:p>
          <a:pPr algn="l"/>
          <a:r>
            <a:rPr lang="it-IT" sz="1100" baseline="0">
              <a:solidFill>
                <a:schemeClr val="dk1"/>
              </a:solidFill>
              <a:latin typeface="+mn-lt"/>
              <a:ea typeface="+mn-ea"/>
              <a:cs typeface="+mn-cs"/>
            </a:rPr>
            <a:t>El cambio climático es la variación global del clima de la tierra. Es debido a causas naturales y también a la acción del hombre. </a:t>
          </a:r>
        </a:p>
        <a:p>
          <a:pPr algn="l"/>
          <a:endParaRPr lang="it-IT" sz="1100" baseline="0">
            <a:solidFill>
              <a:schemeClr val="dk1"/>
            </a:solidFill>
            <a:latin typeface="+mn-lt"/>
            <a:ea typeface="+mn-ea"/>
            <a:cs typeface="+mn-cs"/>
          </a:endParaRPr>
        </a:p>
        <a:p>
          <a:pPr algn="l"/>
          <a:r>
            <a:rPr lang="it-IT" sz="1100" baseline="0">
              <a:solidFill>
                <a:schemeClr val="dk1"/>
              </a:solidFill>
              <a:latin typeface="+mn-lt"/>
              <a:ea typeface="+mn-ea"/>
              <a:cs typeface="+mn-cs"/>
            </a:rPr>
            <a:t>En esta herramienta se relaciona la Huella Social con el cambio climático a través de 4 hipótesis:</a:t>
          </a:r>
        </a:p>
        <a:p>
          <a:pPr algn="l"/>
          <a:r>
            <a:rPr lang="it-IT" sz="1100" baseline="0">
              <a:solidFill>
                <a:schemeClr val="dk1"/>
              </a:solidFill>
              <a:latin typeface="+mn-lt"/>
              <a:ea typeface="+mn-ea"/>
              <a:cs typeface="+mn-cs"/>
            </a:rPr>
            <a:t>1.-  Aumento de la temperatura y reducción de las precipitaciones:  Esto afecta al renidimiento de los trabajadores que produce un agotamiento temprano, mayor deshidratación e incluso golpres de calor. Para relacionar cambio climático y Huella Social la herramienta se apoya en el posible menor rendimiento de los trabajadores que puede suponer un incremento de precio en la materia prima por que aumenten los costes de extracción y por lo tanto afectar a la Huella Social.</a:t>
          </a:r>
        </a:p>
        <a:p>
          <a:pPr algn="l"/>
          <a:r>
            <a:rPr lang="it-IT" sz="1100" baseline="0">
              <a:solidFill>
                <a:schemeClr val="dk1"/>
              </a:solidFill>
              <a:latin typeface="+mn-lt"/>
              <a:ea typeface="+mn-ea"/>
              <a:cs typeface="+mn-cs"/>
            </a:rPr>
            <a:t>2.-  Aumento de plagas y enfermedades así como aumento de especies invasoras: Esto supondría una menor disposición de madera o una reducción en la calidad de ésta.  Tanto la reducción del volumen disponible de madera como la reducción de la calidad afecta a la industria de la madera con aumento de precios y menores ofertas y a la Huella Social de las empresas.</a:t>
          </a:r>
        </a:p>
        <a:p>
          <a:pPr algn="l"/>
          <a:r>
            <a:rPr lang="it-IT" sz="1100" baseline="0">
              <a:solidFill>
                <a:schemeClr val="dk1"/>
              </a:solidFill>
              <a:latin typeface="+mn-lt"/>
              <a:ea typeface="+mn-ea"/>
              <a:cs typeface="+mn-cs"/>
            </a:rPr>
            <a:t>3.- Búsqueda de especies alternativas: La menor disponibilidad de volumen de madera o la reducción de su calidad así como las dificultades en determinadas zonas, pueden llevar a las empresas a la búsqueda de especies maderables alternativas que superen estos problemas.</a:t>
          </a:r>
        </a:p>
        <a:p>
          <a:pPr algn="l"/>
          <a:r>
            <a:rPr lang="it-IT" sz="1100" baseline="0">
              <a:solidFill>
                <a:schemeClr val="dk1"/>
              </a:solidFill>
              <a:latin typeface="+mn-lt"/>
              <a:ea typeface="+mn-ea"/>
              <a:cs typeface="+mn-cs"/>
            </a:rPr>
            <a:t>4.- Uso de nuevas especies maderables: Determinadas empresas se ven ante la necesidad de trabajar con nuevas  especies, en muchos casos sin conocer cómo va a responder esa madera y si la demanda va a ser suficiente.</a:t>
          </a:r>
        </a:p>
        <a:p>
          <a:pPr algn="l"/>
          <a:endParaRPr lang="it-IT" sz="1100" baseline="0">
            <a:solidFill>
              <a:schemeClr val="dk1"/>
            </a:solidFill>
            <a:latin typeface="+mn-lt"/>
            <a:ea typeface="+mn-ea"/>
            <a:cs typeface="+mn-cs"/>
          </a:endParaRPr>
        </a:p>
        <a:p>
          <a:pPr algn="l"/>
          <a:endParaRPr lang="it-IT" sz="1100" baseline="0">
            <a:solidFill>
              <a:schemeClr val="dk1"/>
            </a:solidFill>
            <a:latin typeface="+mn-lt"/>
            <a:ea typeface="+mn-ea"/>
            <a:cs typeface="+mn-cs"/>
          </a:endParaRPr>
        </a:p>
        <a:p>
          <a:pPr algn="ctr"/>
          <a:r>
            <a:rPr lang="it-IT" sz="1100" b="1" baseline="0">
              <a:solidFill>
                <a:schemeClr val="dk1"/>
              </a:solidFill>
              <a:latin typeface="+mn-lt"/>
              <a:ea typeface="+mn-ea"/>
              <a:cs typeface="+mn-cs"/>
            </a:rPr>
            <a:t>HUELLA DE CARBONO</a:t>
          </a:r>
          <a:endParaRPr lang="es-ES"/>
        </a:p>
        <a:p>
          <a:r>
            <a:rPr lang="es-ES" sz="1100" baseline="0">
              <a:solidFill>
                <a:schemeClr val="dk1"/>
              </a:solidFill>
              <a:latin typeface="+mn-lt"/>
              <a:ea typeface="+mn-ea"/>
              <a:cs typeface="+mn-cs"/>
            </a:rPr>
            <a:t>La Huella de Carbono es una herramienta para medir y cuantificar los Gases efecto invernadero de una determinada organización. En esta herramienta se facilita el cálculo de dicha huella a las empresas a partir de sus consumos de electricidad y combustibles fósiles. En la pestaña  resultados de la huella de carbono encontrará cuáles han sido las emisiones de su organización así como una propuesta de medidas para su reducción.</a:t>
          </a:r>
        </a:p>
        <a:p>
          <a:endParaRPr lang="es-ES" sz="1100" baseline="0">
            <a:solidFill>
              <a:schemeClr val="dk1"/>
            </a:solidFill>
            <a:latin typeface="+mn-lt"/>
            <a:ea typeface="+mn-ea"/>
            <a:cs typeface="+mn-cs"/>
          </a:endParaRPr>
        </a:p>
        <a:p>
          <a:pPr algn="l"/>
          <a:endParaRPr lang="it-IT" sz="1100" baseline="0">
            <a:solidFill>
              <a:schemeClr val="dk1"/>
            </a:solidFill>
            <a:latin typeface="+mn-lt"/>
            <a:ea typeface="+mn-ea"/>
            <a:cs typeface="+mn-cs"/>
          </a:endParaRPr>
        </a:p>
        <a:p>
          <a:endParaRPr lang="it-IT" sz="1100"/>
        </a:p>
      </xdr:txBody>
    </xdr:sp>
    <xdr:clientData/>
  </xdr:oneCellAnchor>
  <xdr:twoCellAnchor>
    <xdr:from>
      <xdr:col>1</xdr:col>
      <xdr:colOff>104775</xdr:colOff>
      <xdr:row>2</xdr:row>
      <xdr:rowOff>142873</xdr:rowOff>
    </xdr:from>
    <xdr:to>
      <xdr:col>3</xdr:col>
      <xdr:colOff>369340</xdr:colOff>
      <xdr:row>4</xdr:row>
      <xdr:rowOff>58773</xdr:rowOff>
    </xdr:to>
    <xdr:sp macro="" textlink="">
      <xdr:nvSpPr>
        <xdr:cNvPr id="7" name="6 CuadroTexto"/>
        <xdr:cNvSpPr txBox="1"/>
      </xdr:nvSpPr>
      <xdr:spPr>
        <a:xfrm>
          <a:off x="866775" y="523873"/>
          <a:ext cx="1788565" cy="2969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000"/>
            <a:t>Con</a:t>
          </a:r>
          <a:r>
            <a:rPr lang="es-ES" sz="1000" baseline="0"/>
            <a:t> el apoyo de:</a:t>
          </a:r>
          <a:endParaRPr lang="es-ES" sz="1000"/>
        </a:p>
      </xdr:txBody>
    </xdr:sp>
    <xdr:clientData/>
  </xdr:twoCellAnchor>
  <xdr:twoCellAnchor>
    <xdr:from>
      <xdr:col>3</xdr:col>
      <xdr:colOff>514350</xdr:colOff>
      <xdr:row>51</xdr:row>
      <xdr:rowOff>133350</xdr:rowOff>
    </xdr:from>
    <xdr:to>
      <xdr:col>11</xdr:col>
      <xdr:colOff>400050</xdr:colOff>
      <xdr:row>55</xdr:row>
      <xdr:rowOff>104775</xdr:rowOff>
    </xdr:to>
    <xdr:sp macro="" textlink="">
      <xdr:nvSpPr>
        <xdr:cNvPr id="8" name="7 Flecha derecha">
          <a:hlinkClick xmlns:r="http://schemas.openxmlformats.org/officeDocument/2006/relationships" r:id="rId3"/>
        </xdr:cNvPr>
        <xdr:cNvSpPr/>
      </xdr:nvSpPr>
      <xdr:spPr>
        <a:xfrm>
          <a:off x="2800350" y="9848850"/>
          <a:ext cx="5981700" cy="733425"/>
        </a:xfrm>
        <a:prstGeom prst="rightArrow">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s-ES" sz="1400" b="1" u="sng"/>
            <a:t>COMENZAR</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952500</xdr:colOff>
      <xdr:row>0</xdr:row>
      <xdr:rowOff>171450</xdr:rowOff>
    </xdr:from>
    <xdr:to>
      <xdr:col>5</xdr:col>
      <xdr:colOff>396375</xdr:colOff>
      <xdr:row>11</xdr:row>
      <xdr:rowOff>55280</xdr:rowOff>
    </xdr:to>
    <xdr:grpSp>
      <xdr:nvGrpSpPr>
        <xdr:cNvPr id="2" name="1 Grupo"/>
        <xdr:cNvGrpSpPr/>
      </xdr:nvGrpSpPr>
      <xdr:grpSpPr>
        <a:xfrm>
          <a:off x="952500" y="171450"/>
          <a:ext cx="4625475" cy="1979330"/>
          <a:chOff x="38100" y="161925"/>
          <a:chExt cx="4686300" cy="1981200"/>
        </a:xfrm>
        <a:solidFill>
          <a:schemeClr val="bg1"/>
        </a:solidFill>
      </xdr:grpSpPr>
      <xdr:pic>
        <xdr:nvPicPr>
          <xdr:cNvPr id="3" name="2 Imagen" descr="Logo MMA FBiodiversidad.jpg"/>
          <xdr:cNvPicPr>
            <a:picLocks noChangeAspect="1"/>
          </xdr:cNvPicPr>
        </xdr:nvPicPr>
        <xdr:blipFill>
          <a:blip xmlns:r="http://schemas.openxmlformats.org/officeDocument/2006/relationships" r:embed="rId1" cstate="print"/>
          <a:stretch>
            <a:fillRect/>
          </a:stretch>
        </xdr:blipFill>
        <xdr:spPr>
          <a:xfrm>
            <a:off x="152400" y="161925"/>
            <a:ext cx="4572000" cy="1808702"/>
          </a:xfrm>
          <a:prstGeom prst="rect">
            <a:avLst/>
          </a:prstGeom>
          <a:grpFill/>
        </xdr:spPr>
      </xdr:pic>
      <xdr:pic>
        <xdr:nvPicPr>
          <xdr:cNvPr id="4" name="3 Imagen" descr="Logo Copade.jpg"/>
          <xdr:cNvPicPr>
            <a:picLocks noChangeAspect="1"/>
          </xdr:cNvPicPr>
        </xdr:nvPicPr>
        <xdr:blipFill>
          <a:blip xmlns:r="http://schemas.openxmlformats.org/officeDocument/2006/relationships" r:embed="rId2" cstate="print"/>
          <a:stretch>
            <a:fillRect/>
          </a:stretch>
        </xdr:blipFill>
        <xdr:spPr>
          <a:xfrm>
            <a:off x="1787202" y="1647825"/>
            <a:ext cx="838650" cy="495300"/>
          </a:xfrm>
          <a:prstGeom prst="rect">
            <a:avLst/>
          </a:prstGeom>
          <a:grpFill/>
        </xdr:spPr>
      </xdr:pic>
      <xdr:sp macro="" textlink="">
        <xdr:nvSpPr>
          <xdr:cNvPr id="5" name="4 CuadroTexto"/>
          <xdr:cNvSpPr txBox="1"/>
        </xdr:nvSpPr>
        <xdr:spPr>
          <a:xfrm>
            <a:off x="38100" y="1727073"/>
            <a:ext cx="1789969" cy="29718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800"/>
              <a:t>              Colabora: Fundación COPADE</a:t>
            </a:r>
          </a:p>
        </xdr:txBody>
      </xdr:sp>
    </xdr:grpSp>
    <xdr:clientData/>
  </xdr:twoCellAnchor>
  <xdr:twoCellAnchor>
    <xdr:from>
      <xdr:col>0</xdr:col>
      <xdr:colOff>1609726</xdr:colOff>
      <xdr:row>12</xdr:row>
      <xdr:rowOff>123826</xdr:rowOff>
    </xdr:from>
    <xdr:to>
      <xdr:col>11</xdr:col>
      <xdr:colOff>38100</xdr:colOff>
      <xdr:row>38</xdr:row>
      <xdr:rowOff>135592</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1419225</xdr:colOff>
      <xdr:row>40</xdr:row>
      <xdr:rowOff>9525</xdr:rowOff>
    </xdr:from>
    <xdr:ext cx="8620125" cy="4886325"/>
    <xdr:sp macro="" textlink="">
      <xdr:nvSpPr>
        <xdr:cNvPr id="7" name="CasellaDiTesto 1"/>
        <xdr:cNvSpPr txBox="1"/>
      </xdr:nvSpPr>
      <xdr:spPr>
        <a:xfrm>
          <a:off x="1419225" y="7629525"/>
          <a:ext cx="8620125" cy="48863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wrap="square" rtlCol="0" anchor="t">
          <a:noAutofit/>
        </a:bodyPr>
        <a:lstStyle/>
        <a:p>
          <a:pPr algn="ctr"/>
          <a:endParaRPr lang="it-IT" sz="1400" b="1"/>
        </a:p>
        <a:p>
          <a:pPr algn="ctr"/>
          <a:r>
            <a:rPr lang="it-IT" sz="1400" b="1"/>
            <a:t>Propuestas para la reducción de la Huella de Carbono</a:t>
          </a:r>
          <a:endParaRPr lang="it-IT" sz="1400" b="1" baseline="0"/>
        </a:p>
        <a:p>
          <a:pPr algn="ctr"/>
          <a:endParaRPr lang="it-IT" sz="1400" b="1"/>
        </a:p>
        <a:p>
          <a:r>
            <a:rPr lang="it-IT" sz="1100"/>
            <a:t>En el gráfico superior puede evaluar </a:t>
          </a:r>
          <a:r>
            <a:rPr lang="es-ES" sz="1100"/>
            <a:t>cómo están repartidas sus emisiones de carbono,</a:t>
          </a:r>
          <a:r>
            <a:rPr lang="es-ES" sz="1100" baseline="0"/>
            <a:t> es decir, qué consumos podría reducir para generar menos emisiones de Gases Efecto Invernadero.</a:t>
          </a:r>
        </a:p>
        <a:p>
          <a:endParaRPr lang="es-ES" sz="1100" baseline="0">
            <a:solidFill>
              <a:schemeClr val="dk1"/>
            </a:solidFill>
            <a:latin typeface="+mn-lt"/>
            <a:ea typeface="+mn-ea"/>
            <a:cs typeface="+mn-cs"/>
          </a:endParaRPr>
        </a:p>
        <a:p>
          <a:r>
            <a:rPr lang="es-ES" sz="1100" baseline="0">
              <a:solidFill>
                <a:schemeClr val="dk1"/>
              </a:solidFill>
              <a:latin typeface="+mn-lt"/>
              <a:ea typeface="+mn-ea"/>
              <a:cs typeface="+mn-cs"/>
            </a:rPr>
            <a:t>Los resultados numéricos en Toneladas de dióxido de carbono equivalente puede verlo en la pestaña "Huella de Carbono" donde ha introducido los datos para el cálculo.</a:t>
          </a:r>
        </a:p>
        <a:p>
          <a:endParaRPr lang="es-ES" sz="1100" baseline="0">
            <a:solidFill>
              <a:schemeClr val="dk1"/>
            </a:solidFill>
            <a:latin typeface="+mn-lt"/>
            <a:ea typeface="+mn-ea"/>
            <a:cs typeface="+mn-cs"/>
          </a:endParaRPr>
        </a:p>
        <a:p>
          <a:r>
            <a:rPr lang="es-ES" sz="1100" baseline="0">
              <a:solidFill>
                <a:schemeClr val="dk1"/>
              </a:solidFill>
              <a:latin typeface="+mn-lt"/>
              <a:ea typeface="+mn-ea"/>
              <a:cs typeface="+mn-cs"/>
            </a:rPr>
            <a:t>A continuación se le propone medidas para la reducción de emisiones acorde al tipo de energía consumida:</a:t>
          </a:r>
        </a:p>
        <a:p>
          <a:endParaRPr lang="es-ES" sz="1100" baseline="0">
            <a:solidFill>
              <a:schemeClr val="dk1"/>
            </a:solidFill>
            <a:latin typeface="+mn-lt"/>
            <a:ea typeface="+mn-ea"/>
            <a:cs typeface="+mn-cs"/>
          </a:endParaRPr>
        </a:p>
        <a:p>
          <a:r>
            <a:rPr lang="es-ES" sz="1100" baseline="0">
              <a:solidFill>
                <a:schemeClr val="dk1"/>
              </a:solidFill>
              <a:latin typeface="+mn-lt"/>
              <a:ea typeface="+mn-ea"/>
              <a:cs typeface="+mn-cs"/>
            </a:rPr>
            <a:t>	- Biomasa: La biomasa es un residuo generado por la propia naturaleza y considerada una energía renovable y con efectos positivos 	para el clima. Se considera que las emisiones que se generan por el uso de biomasa son neutras ya que el árbol cuando va creciendo 	absorve dióxido de carbono que posteriormente se emite en la combustión de su biomasa. </a:t>
          </a:r>
        </a:p>
        <a:p>
          <a:r>
            <a:rPr lang="es-ES" sz="1100" baseline="0">
              <a:solidFill>
                <a:schemeClr val="dk1"/>
              </a:solidFill>
              <a:latin typeface="+mn-lt"/>
              <a:ea typeface="+mn-ea"/>
              <a:cs typeface="+mn-cs"/>
            </a:rPr>
            <a:t>	Si usted utiliza biomasa aumente su uso para ser más sostenible y sustituya otras fuentes de energía por ésta.</a:t>
          </a:r>
        </a:p>
        <a:p>
          <a:r>
            <a:rPr lang="es-ES" sz="1100" baseline="0">
              <a:solidFill>
                <a:schemeClr val="dk1"/>
              </a:solidFill>
              <a:latin typeface="+mn-lt"/>
              <a:ea typeface="+mn-ea"/>
              <a:cs typeface="+mn-cs"/>
            </a:rPr>
            <a:t>	- Gasóleo: Este es un combustible fósil altamente contaminante. Para reducir su consumo proponemos su sustitución en fuentes 	fijas por otros combustibles renovables como la biomasa o energía solar. En fuentes móviles,  el uso de vehículos de bajo consumo, 	híbridos o eléctricos, así como una conducción sostenible y baja en emisiones.</a:t>
          </a:r>
        </a:p>
        <a:p>
          <a:r>
            <a:rPr lang="es-ES" sz="1100" baseline="0">
              <a:solidFill>
                <a:schemeClr val="dk1"/>
              </a:solidFill>
              <a:latin typeface="+mn-lt"/>
              <a:ea typeface="+mn-ea"/>
              <a:cs typeface="+mn-cs"/>
            </a:rPr>
            <a:t>	- Energía eléctrica; para reducir el consumo de energía eléctrica puede tomar numerosas medidas, desde apagar todos los  aparatos 	electrónicos cuando no se estén utilizando,  usar bombillas de bajo consumo, si tiene calefacción eléctrica sustituirla por otro tipo 	de menos consumo y contaminación e.t.c</a:t>
          </a:r>
        </a:p>
        <a:p>
          <a:endParaRPr lang="es-ES" sz="1100" baseline="0">
            <a:solidFill>
              <a:schemeClr val="dk1"/>
            </a:solidFill>
            <a:latin typeface="+mn-lt"/>
            <a:ea typeface="+mn-ea"/>
            <a:cs typeface="+mn-cs"/>
          </a:endParaRPr>
        </a:p>
        <a:p>
          <a:r>
            <a:rPr lang="es-ES" sz="1100" baseline="0">
              <a:solidFill>
                <a:schemeClr val="dk1"/>
              </a:solidFill>
              <a:latin typeface="+mn-lt"/>
              <a:ea typeface="+mn-ea"/>
              <a:cs typeface="+mn-cs"/>
            </a:rPr>
            <a:t>Todas las medidas para la reducción de su Huella de Carbono supondrán un ahorro económico para su entidad. Se le han dado ideas para reducir la huella y el consumo de energía  pero cualquier medida que tenga este fin será válido y con ello ahorrará también dinero y emitirá menos Gases Efecto Invernadero.</a:t>
          </a:r>
        </a:p>
        <a:p>
          <a:endParaRPr lang="es-ES" sz="1100" baseline="0" smtClean="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baseline="0" smtClean="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it-IT" sz="1100">
              <a:solidFill>
                <a:schemeClr val="dk1"/>
              </a:solidFill>
              <a:latin typeface="+mn-lt"/>
              <a:ea typeface="+mn-ea"/>
              <a:cs typeface="+mn-cs"/>
            </a:rPr>
            <a:t>	</a:t>
          </a:r>
        </a:p>
        <a:p>
          <a:endParaRPr lang="it-IT" sz="1100"/>
        </a:p>
      </xdr:txBody>
    </xdr:sp>
    <xdr:clientData/>
  </xdr:oneCellAnchor>
  <xdr:twoCellAnchor>
    <xdr:from>
      <xdr:col>0</xdr:col>
      <xdr:colOff>1343025</xdr:colOff>
      <xdr:row>2</xdr:row>
      <xdr:rowOff>19050</xdr:rowOff>
    </xdr:from>
    <xdr:to>
      <xdr:col>2</xdr:col>
      <xdr:colOff>235990</xdr:colOff>
      <xdr:row>3</xdr:row>
      <xdr:rowOff>125450</xdr:rowOff>
    </xdr:to>
    <xdr:sp macro="" textlink="">
      <xdr:nvSpPr>
        <xdr:cNvPr id="8" name="7 CuadroTexto"/>
        <xdr:cNvSpPr txBox="1"/>
      </xdr:nvSpPr>
      <xdr:spPr>
        <a:xfrm>
          <a:off x="1343025" y="400050"/>
          <a:ext cx="1788565" cy="2969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000"/>
            <a:t>Con</a:t>
          </a:r>
          <a:r>
            <a:rPr lang="es-ES" sz="1000" baseline="0"/>
            <a:t> el apoyo de:</a:t>
          </a:r>
          <a:endParaRPr lang="es-E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xdr:colOff>
      <xdr:row>21</xdr:row>
      <xdr:rowOff>38100</xdr:rowOff>
    </xdr:from>
    <xdr:to>
      <xdr:col>14</xdr:col>
      <xdr:colOff>723899</xdr:colOff>
      <xdr:row>24</xdr:row>
      <xdr:rowOff>161925</xdr:rowOff>
    </xdr:to>
    <xdr:sp macro="" textlink="">
      <xdr:nvSpPr>
        <xdr:cNvPr id="3" name="2 Flecha derecha">
          <a:hlinkClick xmlns:r="http://schemas.openxmlformats.org/officeDocument/2006/relationships" r:id="rId1"/>
        </xdr:cNvPr>
        <xdr:cNvSpPr/>
      </xdr:nvSpPr>
      <xdr:spPr>
        <a:xfrm>
          <a:off x="809624" y="4048125"/>
          <a:ext cx="10582275" cy="695325"/>
        </a:xfrm>
        <a:prstGeom prst="rightArrow">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s-ES" sz="1200"/>
            <a:t>Comenzar a calcular la</a:t>
          </a:r>
          <a:r>
            <a:rPr lang="es-ES" sz="1200" baseline="0"/>
            <a:t> </a:t>
          </a:r>
          <a:r>
            <a:rPr lang="es-ES" sz="1200" b="1" baseline="0"/>
            <a:t>Huella Social </a:t>
          </a:r>
          <a:r>
            <a:rPr lang="es-ES" sz="1200" baseline="0"/>
            <a:t>de mi empresa</a:t>
          </a:r>
          <a:endParaRPr lang="es-ES" sz="1200"/>
        </a:p>
      </xdr:txBody>
    </xdr:sp>
    <xdr:clientData/>
  </xdr:twoCellAnchor>
  <xdr:twoCellAnchor>
    <xdr:from>
      <xdr:col>1</xdr:col>
      <xdr:colOff>47625</xdr:colOff>
      <xdr:row>26</xdr:row>
      <xdr:rowOff>47624</xdr:rowOff>
    </xdr:from>
    <xdr:to>
      <xdr:col>14</xdr:col>
      <xdr:colOff>733425</xdr:colOff>
      <xdr:row>29</xdr:row>
      <xdr:rowOff>180975</xdr:rowOff>
    </xdr:to>
    <xdr:sp macro="" textlink="">
      <xdr:nvSpPr>
        <xdr:cNvPr id="5" name="4 Flecha derecha">
          <a:hlinkClick xmlns:r="http://schemas.openxmlformats.org/officeDocument/2006/relationships" r:id="rId2"/>
        </xdr:cNvPr>
        <xdr:cNvSpPr/>
      </xdr:nvSpPr>
      <xdr:spPr>
        <a:xfrm>
          <a:off x="809625" y="5010149"/>
          <a:ext cx="10591800" cy="704851"/>
        </a:xfrm>
        <a:prstGeom prst="rightArrow">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es-ES" sz="1200"/>
            <a:t>Comenzar a calcular la </a:t>
          </a:r>
          <a:r>
            <a:rPr lang="es-ES" sz="1200" b="1"/>
            <a:t>Huella de Carbono </a:t>
          </a:r>
          <a:r>
            <a:rPr lang="es-ES" sz="1200"/>
            <a:t>de mi empresa</a:t>
          </a:r>
        </a:p>
      </xdr:txBody>
    </xdr:sp>
    <xdr:clientData/>
  </xdr:twoCellAnchor>
  <xdr:twoCellAnchor>
    <xdr:from>
      <xdr:col>0</xdr:col>
      <xdr:colOff>200025</xdr:colOff>
      <xdr:row>1</xdr:row>
      <xdr:rowOff>45037</xdr:rowOff>
    </xdr:from>
    <xdr:to>
      <xdr:col>6</xdr:col>
      <xdr:colOff>310650</xdr:colOff>
      <xdr:row>11</xdr:row>
      <xdr:rowOff>119367</xdr:rowOff>
    </xdr:to>
    <xdr:grpSp>
      <xdr:nvGrpSpPr>
        <xdr:cNvPr id="8" name="10 Grupo"/>
        <xdr:cNvGrpSpPr/>
      </xdr:nvGrpSpPr>
      <xdr:grpSpPr>
        <a:xfrm>
          <a:off x="200025" y="235537"/>
          <a:ext cx="4682625" cy="1979330"/>
          <a:chOff x="38100" y="161925"/>
          <a:chExt cx="4686300" cy="1981200"/>
        </a:xfrm>
        <a:solidFill>
          <a:schemeClr val="bg1"/>
        </a:solidFill>
      </xdr:grpSpPr>
      <xdr:pic>
        <xdr:nvPicPr>
          <xdr:cNvPr id="9" name="8 Imagen" descr="Logo MMA FBiodiversidad.jpg"/>
          <xdr:cNvPicPr>
            <a:picLocks noChangeAspect="1"/>
          </xdr:cNvPicPr>
        </xdr:nvPicPr>
        <xdr:blipFill>
          <a:blip xmlns:r="http://schemas.openxmlformats.org/officeDocument/2006/relationships" r:embed="rId3" cstate="print"/>
          <a:stretch>
            <a:fillRect/>
          </a:stretch>
        </xdr:blipFill>
        <xdr:spPr>
          <a:xfrm>
            <a:off x="152400" y="161925"/>
            <a:ext cx="4572000" cy="1808702"/>
          </a:xfrm>
          <a:prstGeom prst="rect">
            <a:avLst/>
          </a:prstGeom>
          <a:grpFill/>
        </xdr:spPr>
      </xdr:pic>
      <xdr:pic>
        <xdr:nvPicPr>
          <xdr:cNvPr id="10" name="9 Imagen" descr="Logo Copade.jpg"/>
          <xdr:cNvPicPr>
            <a:picLocks noChangeAspect="1"/>
          </xdr:cNvPicPr>
        </xdr:nvPicPr>
        <xdr:blipFill>
          <a:blip xmlns:r="http://schemas.openxmlformats.org/officeDocument/2006/relationships" r:embed="rId4" cstate="print"/>
          <a:stretch>
            <a:fillRect/>
          </a:stretch>
        </xdr:blipFill>
        <xdr:spPr>
          <a:xfrm>
            <a:off x="1787202" y="1647825"/>
            <a:ext cx="838650" cy="495300"/>
          </a:xfrm>
          <a:prstGeom prst="rect">
            <a:avLst/>
          </a:prstGeom>
          <a:grpFill/>
        </xdr:spPr>
      </xdr:pic>
      <xdr:sp macro="" textlink="">
        <xdr:nvSpPr>
          <xdr:cNvPr id="11" name="10 CuadroTexto"/>
          <xdr:cNvSpPr txBox="1"/>
        </xdr:nvSpPr>
        <xdr:spPr>
          <a:xfrm>
            <a:off x="38100" y="1727073"/>
            <a:ext cx="1789969" cy="29718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800"/>
              <a:t>              Colabora: Fundación COPADE</a:t>
            </a:r>
          </a:p>
        </xdr:txBody>
      </xdr:sp>
    </xdr:grpSp>
    <xdr:clientData/>
  </xdr:twoCellAnchor>
  <xdr:twoCellAnchor>
    <xdr:from>
      <xdr:col>1</xdr:col>
      <xdr:colOff>47624</xdr:colOff>
      <xdr:row>31</xdr:row>
      <xdr:rowOff>85725</xdr:rowOff>
    </xdr:from>
    <xdr:to>
      <xdr:col>14</xdr:col>
      <xdr:colOff>742949</xdr:colOff>
      <xdr:row>35</xdr:row>
      <xdr:rowOff>0</xdr:rowOff>
    </xdr:to>
    <xdr:sp macro="" textlink="">
      <xdr:nvSpPr>
        <xdr:cNvPr id="12" name="11 Flecha derecha">
          <a:hlinkClick xmlns:r="http://schemas.openxmlformats.org/officeDocument/2006/relationships" r:id="rId5"/>
        </xdr:cNvPr>
        <xdr:cNvSpPr/>
      </xdr:nvSpPr>
      <xdr:spPr>
        <a:xfrm>
          <a:off x="809624" y="6000750"/>
          <a:ext cx="10601325" cy="676275"/>
        </a:xfrm>
        <a:prstGeom prst="rightArrow">
          <a:avLst/>
        </a:prstGeom>
      </xdr:spPr>
      <xdr:style>
        <a:lnRef idx="1">
          <a:schemeClr val="accent3"/>
        </a:lnRef>
        <a:fillRef idx="2">
          <a:schemeClr val="accent3"/>
        </a:fillRef>
        <a:effectRef idx="1">
          <a:schemeClr val="accent3"/>
        </a:effectRef>
        <a:fontRef idx="minor">
          <a:schemeClr val="dk1"/>
        </a:fontRef>
      </xdr:style>
      <xdr:txBody>
        <a:bodyPr vertOverflow="clip" rtlCol="0" anchor="ctr"/>
        <a:lstStyle/>
        <a:p>
          <a:pPr algn="ctr"/>
          <a:r>
            <a:rPr lang="es-ES" sz="1200" b="1"/>
            <a:t>INSTRUCCIONES</a:t>
          </a:r>
        </a:p>
      </xdr:txBody>
    </xdr:sp>
    <xdr:clientData/>
  </xdr:twoCellAnchor>
  <xdr:oneCellAnchor>
    <xdr:from>
      <xdr:col>6</xdr:col>
      <xdr:colOff>504826</xdr:colOff>
      <xdr:row>0</xdr:row>
      <xdr:rowOff>180975</xdr:rowOff>
    </xdr:from>
    <xdr:ext cx="6410324" cy="2819400"/>
    <xdr:sp macro="" textlink="">
      <xdr:nvSpPr>
        <xdr:cNvPr id="14" name="CasellaDiTesto 1"/>
        <xdr:cNvSpPr txBox="1"/>
      </xdr:nvSpPr>
      <xdr:spPr>
        <a:xfrm>
          <a:off x="5076826" y="180975"/>
          <a:ext cx="6410324" cy="2819400"/>
        </a:xfrm>
        <a:prstGeom prst="rect">
          <a:avLst/>
        </a:prstGeom>
      </xdr:spPr>
      <xdr:style>
        <a:lnRef idx="1">
          <a:schemeClr val="dk1"/>
        </a:lnRef>
        <a:fillRef idx="2">
          <a:schemeClr val="dk1"/>
        </a:fillRef>
        <a:effectRef idx="1">
          <a:schemeClr val="dk1"/>
        </a:effectRef>
        <a:fontRef idx="minor">
          <a:schemeClr val="dk1"/>
        </a:fontRef>
      </xdr:style>
      <xdr:txBody>
        <a:bodyPr vertOverflow="clip" wrap="square" rtlCol="0" anchor="t">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s-ES" sz="1600" b="1" baseline="0">
              <a:solidFill>
                <a:schemeClr val="dk1"/>
              </a:solidFill>
              <a:latin typeface="+mn-lt"/>
              <a:ea typeface="+mn-ea"/>
              <a:cs typeface="+mn-cs"/>
            </a:rPr>
            <a:t>PRESENTACIÓN DE LA HERRAMIENTA</a:t>
          </a:r>
        </a:p>
        <a:p>
          <a:pPr marL="0" marR="0" indent="0" algn="ctr" defTabSz="914400" eaLnBrk="1" fontAlgn="auto" latinLnBrk="0" hangingPunct="1">
            <a:lnSpc>
              <a:spcPct val="100000"/>
            </a:lnSpc>
            <a:spcBef>
              <a:spcPts val="0"/>
            </a:spcBef>
            <a:spcAft>
              <a:spcPts val="0"/>
            </a:spcAft>
            <a:buClrTx/>
            <a:buSzTx/>
            <a:buFontTx/>
            <a:buNone/>
            <a:tabLst/>
            <a:defRPr/>
          </a:pPr>
          <a:endParaRPr lang="es-ES" sz="1600" b="1" baseline="0">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ES" sz="1200" b="0" baseline="0">
              <a:solidFill>
                <a:schemeClr val="dk1"/>
              </a:solidFill>
              <a:latin typeface="+mn-lt"/>
              <a:ea typeface="+mn-ea"/>
              <a:cs typeface="+mn-cs"/>
            </a:rPr>
            <a:t>Esta herramienta ha sido desarrollada en el marco de un proyecto cofinanciado por la Fundación Biodiversidad.</a:t>
          </a:r>
        </a:p>
        <a:p>
          <a:pPr marL="0" marR="0" indent="0" algn="ctr" defTabSz="914400" eaLnBrk="1" fontAlgn="auto" latinLnBrk="0" hangingPunct="1">
            <a:lnSpc>
              <a:spcPct val="100000"/>
            </a:lnSpc>
            <a:spcBef>
              <a:spcPts val="0"/>
            </a:spcBef>
            <a:spcAft>
              <a:spcPts val="0"/>
            </a:spcAft>
            <a:buClrTx/>
            <a:buSzTx/>
            <a:buFontTx/>
            <a:buNone/>
            <a:tabLst/>
            <a:defRPr/>
          </a:pPr>
          <a:r>
            <a:rPr lang="es-ES" sz="1200" b="0" baseline="0">
              <a:solidFill>
                <a:schemeClr val="dk1"/>
              </a:solidFill>
              <a:latin typeface="+mn-lt"/>
              <a:ea typeface="+mn-ea"/>
              <a:cs typeface="+mn-cs"/>
            </a:rPr>
            <a:t>El objetivo de esta herramienta es evaluar el impacto del cambio climático en la Huella Social de las empresas de la industria de la madera.</a:t>
          </a:r>
        </a:p>
        <a:p>
          <a:pPr marL="0" marR="0" indent="0" algn="ctr" defTabSz="914400" eaLnBrk="1" fontAlgn="auto" latinLnBrk="0" hangingPunct="1">
            <a:lnSpc>
              <a:spcPct val="100000"/>
            </a:lnSpc>
            <a:spcBef>
              <a:spcPts val="0"/>
            </a:spcBef>
            <a:spcAft>
              <a:spcPts val="0"/>
            </a:spcAft>
            <a:buClrTx/>
            <a:buSzTx/>
            <a:buFontTx/>
            <a:buNone/>
            <a:tabLst/>
            <a:defRPr/>
          </a:pPr>
          <a:r>
            <a:rPr lang="es-ES" sz="1200" b="0" baseline="0">
              <a:solidFill>
                <a:schemeClr val="dk1"/>
              </a:solidFill>
              <a:latin typeface="+mn-lt"/>
              <a:ea typeface="+mn-ea"/>
              <a:cs typeface="+mn-cs"/>
            </a:rPr>
            <a:t>Con esta herramienta además la empresa podrá calcular su huella de carbono para reducir sus emisiones de Gases Efecto Invernadero y por lo tanto colaborar en la reducción de los efectos del Cambio Climático.</a:t>
          </a:r>
        </a:p>
        <a:p>
          <a:pPr marL="0" marR="0" indent="0" algn="ctr" defTabSz="914400" eaLnBrk="1" fontAlgn="auto" latinLnBrk="0" hangingPunct="1">
            <a:lnSpc>
              <a:spcPct val="100000"/>
            </a:lnSpc>
            <a:spcBef>
              <a:spcPts val="0"/>
            </a:spcBef>
            <a:spcAft>
              <a:spcPts val="0"/>
            </a:spcAft>
            <a:buClrTx/>
            <a:buSzTx/>
            <a:buFontTx/>
            <a:buNone/>
            <a:tabLst/>
            <a:defRPr/>
          </a:pPr>
          <a:r>
            <a:rPr lang="es-ES" sz="1200" b="0" baseline="0">
              <a:solidFill>
                <a:schemeClr val="dk1"/>
              </a:solidFill>
              <a:latin typeface="+mn-lt"/>
              <a:ea typeface="+mn-ea"/>
              <a:cs typeface="+mn-cs"/>
            </a:rPr>
            <a:t>En la herramienta no se cuantifica la Huella Social de su entidad directamente, sino la que se genera debido a los efectos del Cambio Climático. Para reducir ese impacto es necesario una evaluación interna desde la propia entidad para que a nivel interno y con las hipótesis que aquí les damos puedan aplicar directrices que mitiguen la Huella Social y reduzcan su Huella de Carbono.</a:t>
          </a:r>
        </a:p>
        <a:p>
          <a:endParaRPr lang="es-ES" sz="1100" baseline="0">
            <a:solidFill>
              <a:schemeClr val="dk1"/>
            </a:solidFill>
            <a:latin typeface="+mn-lt"/>
            <a:ea typeface="+mn-ea"/>
            <a:cs typeface="+mn-cs"/>
          </a:endParaRPr>
        </a:p>
        <a:p>
          <a:pPr algn="l"/>
          <a:endParaRPr lang="it-IT" sz="1100" baseline="0">
            <a:solidFill>
              <a:schemeClr val="dk1"/>
            </a:solidFill>
            <a:latin typeface="+mn-lt"/>
            <a:ea typeface="+mn-ea"/>
            <a:cs typeface="+mn-cs"/>
          </a:endParaRPr>
        </a:p>
        <a:p>
          <a:endParaRPr lang="it-IT" sz="1100"/>
        </a:p>
      </xdr:txBody>
    </xdr:sp>
    <xdr:clientData/>
  </xdr:oneCellAnchor>
  <xdr:twoCellAnchor>
    <xdr:from>
      <xdr:col>0</xdr:col>
      <xdr:colOff>638175</xdr:colOff>
      <xdr:row>2</xdr:row>
      <xdr:rowOff>111712</xdr:rowOff>
    </xdr:from>
    <xdr:to>
      <xdr:col>3</xdr:col>
      <xdr:colOff>140740</xdr:colOff>
      <xdr:row>4</xdr:row>
      <xdr:rowOff>27612</xdr:rowOff>
    </xdr:to>
    <xdr:sp macro="" textlink="">
      <xdr:nvSpPr>
        <xdr:cNvPr id="15" name="14 CuadroTexto"/>
        <xdr:cNvSpPr txBox="1"/>
      </xdr:nvSpPr>
      <xdr:spPr>
        <a:xfrm>
          <a:off x="638175" y="492712"/>
          <a:ext cx="1788565" cy="2969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000"/>
            <a:t>Con</a:t>
          </a:r>
          <a:r>
            <a:rPr lang="es-ES" sz="1000" baseline="0"/>
            <a:t> el apoyo de:</a:t>
          </a:r>
          <a:endParaRPr lang="es-ES"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114300</xdr:colOff>
      <xdr:row>22</xdr:row>
      <xdr:rowOff>9524</xdr:rowOff>
    </xdr:from>
    <xdr:to>
      <xdr:col>7</xdr:col>
      <xdr:colOff>590550</xdr:colOff>
      <xdr:row>35</xdr:row>
      <xdr:rowOff>361949</xdr:rowOff>
    </xdr:to>
    <xdr:sp macro="" textlink="">
      <xdr:nvSpPr>
        <xdr:cNvPr id="2" name="1 Rectángulo"/>
        <xdr:cNvSpPr/>
      </xdr:nvSpPr>
      <xdr:spPr>
        <a:xfrm>
          <a:off x="9639300" y="1762124"/>
          <a:ext cx="2000250" cy="3171825"/>
        </a:xfrm>
        <a:prstGeom prst="rect">
          <a:avLst/>
        </a:prstGeom>
      </xdr:spPr>
      <xdr:style>
        <a:lnRef idx="1">
          <a:schemeClr val="dk1"/>
        </a:lnRef>
        <a:fillRef idx="2">
          <a:schemeClr val="dk1"/>
        </a:fillRef>
        <a:effectRef idx="1">
          <a:schemeClr val="dk1"/>
        </a:effectRef>
        <a:fontRef idx="minor">
          <a:schemeClr val="dk1"/>
        </a:fontRef>
      </xdr:style>
      <xdr:txBody>
        <a:bodyPr vertOverflow="clip" rtlCol="0" anchor="ctr"/>
        <a:lstStyle/>
        <a:p>
          <a:pPr algn="ctr"/>
          <a:r>
            <a:rPr lang="es-ES" sz="1100"/>
            <a:t>Alto</a:t>
          </a:r>
          <a:endParaRPr lang="es-ES" sz="1100" baseline="0"/>
        </a:p>
        <a:p>
          <a:pPr algn="ctr"/>
          <a:r>
            <a:rPr lang="es-ES" sz="1100" baseline="0"/>
            <a:t>Está totalmente de acuerdo</a:t>
          </a:r>
        </a:p>
        <a:p>
          <a:pPr algn="ctr"/>
          <a:endParaRPr lang="es-ES" sz="1100" baseline="0"/>
        </a:p>
        <a:p>
          <a:pPr algn="ctr"/>
          <a:r>
            <a:rPr lang="es-ES" sz="1100" baseline="0"/>
            <a:t>Medio</a:t>
          </a:r>
        </a:p>
        <a:p>
          <a:pPr algn="ctr"/>
          <a:r>
            <a:rPr lang="es-ES" sz="1100" baseline="0"/>
            <a:t>Es neutro en la respuesta</a:t>
          </a:r>
        </a:p>
        <a:p>
          <a:pPr algn="ctr"/>
          <a:endParaRPr lang="es-ES" sz="1100" baseline="0"/>
        </a:p>
        <a:p>
          <a:pPr algn="ctr"/>
          <a:r>
            <a:rPr lang="es-ES" sz="1100" baseline="0"/>
            <a:t>Bajo</a:t>
          </a:r>
        </a:p>
        <a:p>
          <a:pPr algn="ctr"/>
          <a:r>
            <a:rPr lang="es-ES" sz="1100" baseline="0"/>
            <a:t>No está de acuerdo </a:t>
          </a:r>
          <a:endParaRPr lang="es-ES" sz="1100"/>
        </a:p>
      </xdr:txBody>
    </xdr:sp>
    <xdr:clientData/>
  </xdr:twoCellAnchor>
  <xdr:twoCellAnchor>
    <xdr:from>
      <xdr:col>1</xdr:col>
      <xdr:colOff>0</xdr:colOff>
      <xdr:row>1</xdr:row>
      <xdr:rowOff>0</xdr:rowOff>
    </xdr:from>
    <xdr:to>
      <xdr:col>1</xdr:col>
      <xdr:colOff>4682625</xdr:colOff>
      <xdr:row>11</xdr:row>
      <xdr:rowOff>74330</xdr:rowOff>
    </xdr:to>
    <xdr:grpSp>
      <xdr:nvGrpSpPr>
        <xdr:cNvPr id="3" name="10 Grupo"/>
        <xdr:cNvGrpSpPr/>
      </xdr:nvGrpSpPr>
      <xdr:grpSpPr>
        <a:xfrm>
          <a:off x="762000" y="190500"/>
          <a:ext cx="4682625" cy="1979330"/>
          <a:chOff x="38100" y="161925"/>
          <a:chExt cx="4686300" cy="1981200"/>
        </a:xfrm>
        <a:solidFill>
          <a:schemeClr val="bg1"/>
        </a:solidFill>
      </xdr:grpSpPr>
      <xdr:pic>
        <xdr:nvPicPr>
          <xdr:cNvPr id="4" name="3 Imagen" descr="Logo MMA FBiodiversidad.jpg"/>
          <xdr:cNvPicPr>
            <a:picLocks noChangeAspect="1"/>
          </xdr:cNvPicPr>
        </xdr:nvPicPr>
        <xdr:blipFill>
          <a:blip xmlns:r="http://schemas.openxmlformats.org/officeDocument/2006/relationships" r:embed="rId1" cstate="print"/>
          <a:stretch>
            <a:fillRect/>
          </a:stretch>
        </xdr:blipFill>
        <xdr:spPr>
          <a:xfrm>
            <a:off x="152400" y="161925"/>
            <a:ext cx="4572000" cy="1808702"/>
          </a:xfrm>
          <a:prstGeom prst="rect">
            <a:avLst/>
          </a:prstGeom>
          <a:grpFill/>
        </xdr:spPr>
      </xdr:pic>
      <xdr:pic>
        <xdr:nvPicPr>
          <xdr:cNvPr id="5" name="4 Imagen" descr="Logo Copade.jpg"/>
          <xdr:cNvPicPr>
            <a:picLocks noChangeAspect="1"/>
          </xdr:cNvPicPr>
        </xdr:nvPicPr>
        <xdr:blipFill>
          <a:blip xmlns:r="http://schemas.openxmlformats.org/officeDocument/2006/relationships" r:embed="rId2" cstate="print"/>
          <a:stretch>
            <a:fillRect/>
          </a:stretch>
        </xdr:blipFill>
        <xdr:spPr>
          <a:xfrm>
            <a:off x="1787202" y="1647825"/>
            <a:ext cx="838650" cy="495300"/>
          </a:xfrm>
          <a:prstGeom prst="rect">
            <a:avLst/>
          </a:prstGeom>
          <a:grpFill/>
        </xdr:spPr>
      </xdr:pic>
      <xdr:sp macro="" textlink="">
        <xdr:nvSpPr>
          <xdr:cNvPr id="6" name="5 CuadroTexto"/>
          <xdr:cNvSpPr txBox="1"/>
        </xdr:nvSpPr>
        <xdr:spPr>
          <a:xfrm>
            <a:off x="38100" y="1727073"/>
            <a:ext cx="1789969" cy="29718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800"/>
              <a:t>              Colabora: Fundación COPADE</a:t>
            </a:r>
          </a:p>
        </xdr:txBody>
      </xdr:sp>
    </xdr:grpSp>
    <xdr:clientData/>
  </xdr:twoCellAnchor>
  <xdr:oneCellAnchor>
    <xdr:from>
      <xdr:col>2</xdr:col>
      <xdr:colOff>171451</xdr:colOff>
      <xdr:row>6</xdr:row>
      <xdr:rowOff>152400</xdr:rowOff>
    </xdr:from>
    <xdr:ext cx="4210050" cy="2428876"/>
    <xdr:sp macro="" textlink="">
      <xdr:nvSpPr>
        <xdr:cNvPr id="8" name="CasellaDiTesto 1"/>
        <xdr:cNvSpPr txBox="1"/>
      </xdr:nvSpPr>
      <xdr:spPr>
        <a:xfrm>
          <a:off x="7410451" y="1295400"/>
          <a:ext cx="4210050" cy="2428876"/>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wrap="square" rtlCol="0" anchor="t">
          <a:noAutofit/>
        </a:bodyPr>
        <a:lstStyle/>
        <a:p>
          <a:pPr algn="ctr"/>
          <a:r>
            <a:rPr lang="it-IT" sz="1100" b="1" baseline="0"/>
            <a:t>Temperatura y precipitaciones</a:t>
          </a:r>
        </a:p>
        <a:p>
          <a:r>
            <a:rPr lang="it-IT" sz="1100" baseline="0"/>
            <a:t>Está demostrado que el cambio climático está produciendo un aumento en la temperatura global así como una reducción en las precipitaciones. </a:t>
          </a:r>
        </a:p>
        <a:p>
          <a:endParaRPr lang="it-IT" sz="1100" baseline="0"/>
        </a:p>
        <a:p>
          <a:r>
            <a:rPr lang="it-IT" sz="1100" baseline="0"/>
            <a:t>Para cumplimentar esta sección apóyese en la información que le dé su proveedor que extrae la madera del monte o acorde a la información que usted tenga si es su empresa la que realiza esta actividad.</a:t>
          </a:r>
        </a:p>
        <a:p>
          <a:endParaRPr lang="it-IT" sz="1100" baseline="0"/>
        </a:p>
        <a:p>
          <a:r>
            <a:rPr lang="it-IT" sz="1100" baseline="0"/>
            <a:t>La evaluación del riesgo de que se produzca una consecuencia  hágala desde su propia perspectiva</a:t>
          </a:r>
        </a:p>
        <a:p>
          <a:endParaRPr lang="it-IT" sz="1100"/>
        </a:p>
      </xdr:txBody>
    </xdr:sp>
    <xdr:clientData/>
  </xdr:oneCellAnchor>
  <xdr:twoCellAnchor>
    <xdr:from>
      <xdr:col>1</xdr:col>
      <xdr:colOff>419100</xdr:colOff>
      <xdr:row>2</xdr:row>
      <xdr:rowOff>9525</xdr:rowOff>
    </xdr:from>
    <xdr:to>
      <xdr:col>1</xdr:col>
      <xdr:colOff>2207665</xdr:colOff>
      <xdr:row>3</xdr:row>
      <xdr:rowOff>115925</xdr:rowOff>
    </xdr:to>
    <xdr:sp macro="" textlink="">
      <xdr:nvSpPr>
        <xdr:cNvPr id="9" name="8 CuadroTexto"/>
        <xdr:cNvSpPr txBox="1"/>
      </xdr:nvSpPr>
      <xdr:spPr>
        <a:xfrm>
          <a:off x="1181100" y="390525"/>
          <a:ext cx="1788565" cy="2969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000"/>
            <a:t>Con</a:t>
          </a:r>
          <a:r>
            <a:rPr lang="es-ES" sz="1000" baseline="0"/>
            <a:t> el apoyo de:</a:t>
          </a:r>
          <a:endParaRPr lang="es-ES" sz="1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133350</xdr:colOff>
      <xdr:row>17</xdr:row>
      <xdr:rowOff>190501</xdr:rowOff>
    </xdr:from>
    <xdr:to>
      <xdr:col>7</xdr:col>
      <xdr:colOff>609600</xdr:colOff>
      <xdr:row>29</xdr:row>
      <xdr:rowOff>190501</xdr:rowOff>
    </xdr:to>
    <xdr:sp macro="" textlink="">
      <xdr:nvSpPr>
        <xdr:cNvPr id="2" name="1 Rectángulo"/>
        <xdr:cNvSpPr/>
      </xdr:nvSpPr>
      <xdr:spPr>
        <a:xfrm>
          <a:off x="11601450" y="1343026"/>
          <a:ext cx="2000250" cy="2400300"/>
        </a:xfrm>
        <a:prstGeom prst="rect">
          <a:avLst/>
        </a:prstGeom>
      </xdr:spPr>
      <xdr:style>
        <a:lnRef idx="1">
          <a:schemeClr val="dk1"/>
        </a:lnRef>
        <a:fillRef idx="2">
          <a:schemeClr val="dk1"/>
        </a:fillRef>
        <a:effectRef idx="1">
          <a:schemeClr val="dk1"/>
        </a:effectRef>
        <a:fontRef idx="minor">
          <a:schemeClr val="dk1"/>
        </a:fontRef>
      </xdr:style>
      <xdr:txBody>
        <a:bodyPr vertOverflow="clip" rtlCol="0" anchor="ctr"/>
        <a:lstStyle/>
        <a:p>
          <a:pPr algn="ctr"/>
          <a:r>
            <a:rPr lang="es-ES" sz="1100"/>
            <a:t>Alto</a:t>
          </a:r>
          <a:endParaRPr lang="es-ES" sz="1100" baseline="0"/>
        </a:p>
        <a:p>
          <a:pPr algn="ctr"/>
          <a:r>
            <a:rPr lang="es-ES" sz="1100" baseline="0"/>
            <a:t>Está totalmente de acuerdo</a:t>
          </a:r>
        </a:p>
        <a:p>
          <a:pPr algn="ctr"/>
          <a:endParaRPr lang="es-ES" sz="1100" baseline="0"/>
        </a:p>
        <a:p>
          <a:pPr algn="ctr"/>
          <a:r>
            <a:rPr lang="es-ES" sz="1100" baseline="0"/>
            <a:t>Medio</a:t>
          </a:r>
        </a:p>
        <a:p>
          <a:pPr algn="ctr"/>
          <a:r>
            <a:rPr lang="es-ES" sz="1100" baseline="0"/>
            <a:t>Es neutro en la respuesta</a:t>
          </a:r>
        </a:p>
        <a:p>
          <a:pPr algn="ctr"/>
          <a:endParaRPr lang="es-ES" sz="1100" baseline="0"/>
        </a:p>
        <a:p>
          <a:pPr algn="ctr"/>
          <a:r>
            <a:rPr lang="es-ES" sz="1100" baseline="0"/>
            <a:t>Bajo</a:t>
          </a:r>
        </a:p>
        <a:p>
          <a:pPr algn="ctr"/>
          <a:r>
            <a:rPr lang="es-ES" sz="1100" baseline="0"/>
            <a:t>No está de acuerdo </a:t>
          </a:r>
          <a:endParaRPr lang="es-ES" sz="1100"/>
        </a:p>
      </xdr:txBody>
    </xdr:sp>
    <xdr:clientData/>
  </xdr:twoCellAnchor>
  <xdr:twoCellAnchor>
    <xdr:from>
      <xdr:col>1</xdr:col>
      <xdr:colOff>0</xdr:colOff>
      <xdr:row>1</xdr:row>
      <xdr:rowOff>0</xdr:rowOff>
    </xdr:from>
    <xdr:to>
      <xdr:col>1</xdr:col>
      <xdr:colOff>4682625</xdr:colOff>
      <xdr:row>11</xdr:row>
      <xdr:rowOff>74330</xdr:rowOff>
    </xdr:to>
    <xdr:grpSp>
      <xdr:nvGrpSpPr>
        <xdr:cNvPr id="3" name="10 Grupo"/>
        <xdr:cNvGrpSpPr/>
      </xdr:nvGrpSpPr>
      <xdr:grpSpPr>
        <a:xfrm>
          <a:off x="762000" y="190500"/>
          <a:ext cx="4682625" cy="1979330"/>
          <a:chOff x="38100" y="161925"/>
          <a:chExt cx="4686300" cy="1981200"/>
        </a:xfrm>
        <a:solidFill>
          <a:schemeClr val="bg1"/>
        </a:solidFill>
      </xdr:grpSpPr>
      <xdr:pic>
        <xdr:nvPicPr>
          <xdr:cNvPr id="4" name="3 Imagen" descr="Logo MMA FBiodiversidad.jpg"/>
          <xdr:cNvPicPr>
            <a:picLocks noChangeAspect="1"/>
          </xdr:cNvPicPr>
        </xdr:nvPicPr>
        <xdr:blipFill>
          <a:blip xmlns:r="http://schemas.openxmlformats.org/officeDocument/2006/relationships" r:embed="rId1" cstate="print"/>
          <a:stretch>
            <a:fillRect/>
          </a:stretch>
        </xdr:blipFill>
        <xdr:spPr>
          <a:xfrm>
            <a:off x="152400" y="161925"/>
            <a:ext cx="4572000" cy="1808702"/>
          </a:xfrm>
          <a:prstGeom prst="rect">
            <a:avLst/>
          </a:prstGeom>
          <a:grpFill/>
        </xdr:spPr>
      </xdr:pic>
      <xdr:pic>
        <xdr:nvPicPr>
          <xdr:cNvPr id="5" name="4 Imagen" descr="Logo Copade.jpg"/>
          <xdr:cNvPicPr>
            <a:picLocks noChangeAspect="1"/>
          </xdr:cNvPicPr>
        </xdr:nvPicPr>
        <xdr:blipFill>
          <a:blip xmlns:r="http://schemas.openxmlformats.org/officeDocument/2006/relationships" r:embed="rId2" cstate="print"/>
          <a:stretch>
            <a:fillRect/>
          </a:stretch>
        </xdr:blipFill>
        <xdr:spPr>
          <a:xfrm>
            <a:off x="1787202" y="1647825"/>
            <a:ext cx="838650" cy="495300"/>
          </a:xfrm>
          <a:prstGeom prst="rect">
            <a:avLst/>
          </a:prstGeom>
          <a:grpFill/>
        </xdr:spPr>
      </xdr:pic>
      <xdr:sp macro="" textlink="">
        <xdr:nvSpPr>
          <xdr:cNvPr id="6" name="5 CuadroTexto"/>
          <xdr:cNvSpPr txBox="1"/>
        </xdr:nvSpPr>
        <xdr:spPr>
          <a:xfrm>
            <a:off x="38100" y="1727073"/>
            <a:ext cx="1789969" cy="29718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800"/>
              <a:t>              Colabora: Fundación COPADE</a:t>
            </a:r>
          </a:p>
        </xdr:txBody>
      </xdr:sp>
    </xdr:grpSp>
    <xdr:clientData/>
  </xdr:twoCellAnchor>
  <xdr:oneCellAnchor>
    <xdr:from>
      <xdr:col>1</xdr:col>
      <xdr:colOff>6000750</xdr:colOff>
      <xdr:row>1</xdr:row>
      <xdr:rowOff>85725</xdr:rowOff>
    </xdr:from>
    <xdr:ext cx="4210050" cy="2428876"/>
    <xdr:sp macro="" textlink="">
      <xdr:nvSpPr>
        <xdr:cNvPr id="7" name="CasellaDiTesto 1"/>
        <xdr:cNvSpPr txBox="1"/>
      </xdr:nvSpPr>
      <xdr:spPr>
        <a:xfrm>
          <a:off x="6762750" y="276225"/>
          <a:ext cx="4210050" cy="2428876"/>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wrap="square" rtlCol="0" anchor="t">
          <a:noAutofit/>
        </a:bodyPr>
        <a:lstStyle/>
        <a:p>
          <a:pPr algn="ctr"/>
          <a:r>
            <a:rPr lang="it-IT" sz="1100" b="1" baseline="0"/>
            <a:t>Plagas y especies invasoras</a:t>
          </a:r>
        </a:p>
        <a:p>
          <a:r>
            <a:rPr lang="it-IT" sz="1100" baseline="0"/>
            <a:t>El cambio climático puede producir en determinadas zonas un aumento de las plagas y enfermedades de la vegetación así como la aparición de especies invasoras que se adaptan mejor a las condiciones climáticas</a:t>
          </a:r>
        </a:p>
        <a:p>
          <a:endParaRPr lang="it-IT" sz="1100" baseline="0"/>
        </a:p>
        <a:p>
          <a:r>
            <a:rPr lang="it-IT" sz="1100" baseline="0"/>
            <a:t>Para cumplimentar esta sección apóyese en la información que le dé su proveedor que extrae la madera del monte o acorde a la información que usted tenga si es su empresa la que realiza esta actividad.</a:t>
          </a:r>
        </a:p>
        <a:p>
          <a:endParaRPr lang="it-IT" sz="1100" baseline="0"/>
        </a:p>
        <a:p>
          <a:r>
            <a:rPr lang="it-IT" sz="1100" baseline="0"/>
            <a:t>La evaluación del riesgo de que se produzca una consecuencia  hágala desde su propia perspectiva</a:t>
          </a:r>
        </a:p>
        <a:p>
          <a:endParaRPr lang="it-IT" sz="1100"/>
        </a:p>
      </xdr:txBody>
    </xdr:sp>
    <xdr:clientData/>
  </xdr:oneCellAnchor>
  <xdr:twoCellAnchor>
    <xdr:from>
      <xdr:col>1</xdr:col>
      <xdr:colOff>381000</xdr:colOff>
      <xdr:row>2</xdr:row>
      <xdr:rowOff>19050</xdr:rowOff>
    </xdr:from>
    <xdr:to>
      <xdr:col>1</xdr:col>
      <xdr:colOff>2169565</xdr:colOff>
      <xdr:row>3</xdr:row>
      <xdr:rowOff>125450</xdr:rowOff>
    </xdr:to>
    <xdr:sp macro="" textlink="">
      <xdr:nvSpPr>
        <xdr:cNvPr id="8" name="7 CuadroTexto"/>
        <xdr:cNvSpPr txBox="1"/>
      </xdr:nvSpPr>
      <xdr:spPr>
        <a:xfrm>
          <a:off x="1143000" y="400050"/>
          <a:ext cx="1788565" cy="2969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000"/>
            <a:t>Con</a:t>
          </a:r>
          <a:r>
            <a:rPr lang="es-ES" sz="1000" baseline="0"/>
            <a:t> el apoyo de:</a:t>
          </a:r>
          <a:endParaRPr lang="es-ES"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152400</xdr:colOff>
      <xdr:row>21</xdr:row>
      <xdr:rowOff>180975</xdr:rowOff>
    </xdr:from>
    <xdr:to>
      <xdr:col>7</xdr:col>
      <xdr:colOff>628650</xdr:colOff>
      <xdr:row>25</xdr:row>
      <xdr:rowOff>361950</xdr:rowOff>
    </xdr:to>
    <xdr:sp macro="" textlink="">
      <xdr:nvSpPr>
        <xdr:cNvPr id="2" name="1 Rectángulo"/>
        <xdr:cNvSpPr/>
      </xdr:nvSpPr>
      <xdr:spPr>
        <a:xfrm>
          <a:off x="9877425" y="1733550"/>
          <a:ext cx="2000250" cy="981075"/>
        </a:xfrm>
        <a:prstGeom prst="rect">
          <a:avLst/>
        </a:prstGeom>
      </xdr:spPr>
      <xdr:style>
        <a:lnRef idx="1">
          <a:schemeClr val="dk1"/>
        </a:lnRef>
        <a:fillRef idx="2">
          <a:schemeClr val="dk1"/>
        </a:fillRef>
        <a:effectRef idx="1">
          <a:schemeClr val="dk1"/>
        </a:effectRef>
        <a:fontRef idx="minor">
          <a:schemeClr val="dk1"/>
        </a:fontRef>
      </xdr:style>
      <xdr:txBody>
        <a:bodyPr vertOverflow="clip" rtlCol="0" anchor="ctr"/>
        <a:lstStyle/>
        <a:p>
          <a:pPr algn="ctr"/>
          <a:r>
            <a:rPr lang="es-ES" sz="900"/>
            <a:t>Alto</a:t>
          </a:r>
          <a:endParaRPr lang="es-ES" sz="900" baseline="0"/>
        </a:p>
        <a:p>
          <a:pPr algn="ctr"/>
          <a:r>
            <a:rPr lang="es-ES" sz="900" baseline="0"/>
            <a:t>Está totalmente de acuerdo</a:t>
          </a:r>
        </a:p>
        <a:p>
          <a:pPr algn="ctr"/>
          <a:r>
            <a:rPr lang="es-ES" sz="900" baseline="0"/>
            <a:t>Medio</a:t>
          </a:r>
        </a:p>
        <a:p>
          <a:pPr algn="ctr"/>
          <a:r>
            <a:rPr lang="es-ES" sz="900" baseline="0"/>
            <a:t>Es neutro en la respuesta</a:t>
          </a:r>
        </a:p>
        <a:p>
          <a:pPr algn="ctr"/>
          <a:r>
            <a:rPr lang="es-ES" sz="900" baseline="0"/>
            <a:t>Bajo</a:t>
          </a:r>
        </a:p>
        <a:p>
          <a:pPr algn="ctr"/>
          <a:r>
            <a:rPr lang="es-ES" sz="900" baseline="0"/>
            <a:t>No está de acuerdo </a:t>
          </a:r>
          <a:endParaRPr lang="es-ES" sz="900"/>
        </a:p>
      </xdr:txBody>
    </xdr:sp>
    <xdr:clientData/>
  </xdr:twoCellAnchor>
  <xdr:twoCellAnchor>
    <xdr:from>
      <xdr:col>1</xdr:col>
      <xdr:colOff>209550</xdr:colOff>
      <xdr:row>1</xdr:row>
      <xdr:rowOff>0</xdr:rowOff>
    </xdr:from>
    <xdr:to>
      <xdr:col>1</xdr:col>
      <xdr:colOff>4892175</xdr:colOff>
      <xdr:row>11</xdr:row>
      <xdr:rowOff>74330</xdr:rowOff>
    </xdr:to>
    <xdr:grpSp>
      <xdr:nvGrpSpPr>
        <xdr:cNvPr id="7" name="10 Grupo"/>
        <xdr:cNvGrpSpPr/>
      </xdr:nvGrpSpPr>
      <xdr:grpSpPr>
        <a:xfrm>
          <a:off x="971550" y="190500"/>
          <a:ext cx="4682625" cy="1979330"/>
          <a:chOff x="38100" y="161925"/>
          <a:chExt cx="4686300" cy="1981200"/>
        </a:xfrm>
        <a:solidFill>
          <a:schemeClr val="bg1"/>
        </a:solidFill>
      </xdr:grpSpPr>
      <xdr:pic>
        <xdr:nvPicPr>
          <xdr:cNvPr id="8" name="7 Imagen" descr="Logo MMA FBiodiversidad.jpg"/>
          <xdr:cNvPicPr>
            <a:picLocks noChangeAspect="1"/>
          </xdr:cNvPicPr>
        </xdr:nvPicPr>
        <xdr:blipFill>
          <a:blip xmlns:r="http://schemas.openxmlformats.org/officeDocument/2006/relationships" r:embed="rId1" cstate="print"/>
          <a:stretch>
            <a:fillRect/>
          </a:stretch>
        </xdr:blipFill>
        <xdr:spPr>
          <a:xfrm>
            <a:off x="152400" y="161925"/>
            <a:ext cx="4572000" cy="1808702"/>
          </a:xfrm>
          <a:prstGeom prst="rect">
            <a:avLst/>
          </a:prstGeom>
          <a:grpFill/>
        </xdr:spPr>
      </xdr:pic>
      <xdr:pic>
        <xdr:nvPicPr>
          <xdr:cNvPr id="9" name="8 Imagen" descr="Logo Copade.jpg"/>
          <xdr:cNvPicPr>
            <a:picLocks noChangeAspect="1"/>
          </xdr:cNvPicPr>
        </xdr:nvPicPr>
        <xdr:blipFill>
          <a:blip xmlns:r="http://schemas.openxmlformats.org/officeDocument/2006/relationships" r:embed="rId2" cstate="print"/>
          <a:stretch>
            <a:fillRect/>
          </a:stretch>
        </xdr:blipFill>
        <xdr:spPr>
          <a:xfrm>
            <a:off x="1787202" y="1647825"/>
            <a:ext cx="838650" cy="495300"/>
          </a:xfrm>
          <a:prstGeom prst="rect">
            <a:avLst/>
          </a:prstGeom>
          <a:grpFill/>
        </xdr:spPr>
      </xdr:pic>
      <xdr:sp macro="" textlink="">
        <xdr:nvSpPr>
          <xdr:cNvPr id="10" name="9 CuadroTexto"/>
          <xdr:cNvSpPr txBox="1"/>
        </xdr:nvSpPr>
        <xdr:spPr>
          <a:xfrm>
            <a:off x="38100" y="1727073"/>
            <a:ext cx="1789969" cy="29718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800"/>
              <a:t>              Colabora: Fundación COPADE</a:t>
            </a:r>
          </a:p>
        </xdr:txBody>
      </xdr:sp>
    </xdr:grpSp>
    <xdr:clientData/>
  </xdr:twoCellAnchor>
  <xdr:oneCellAnchor>
    <xdr:from>
      <xdr:col>1</xdr:col>
      <xdr:colOff>5343525</xdr:colOff>
      <xdr:row>1</xdr:row>
      <xdr:rowOff>9525</xdr:rowOff>
    </xdr:from>
    <xdr:ext cx="4210050" cy="2428876"/>
    <xdr:sp macro="" textlink="">
      <xdr:nvSpPr>
        <xdr:cNvPr id="11" name="CasellaDiTesto 1"/>
        <xdr:cNvSpPr txBox="1"/>
      </xdr:nvSpPr>
      <xdr:spPr>
        <a:xfrm>
          <a:off x="6105525" y="200025"/>
          <a:ext cx="4210050" cy="2428876"/>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wrap="square" rtlCol="0" anchor="t">
          <a:noAutofit/>
        </a:bodyPr>
        <a:lstStyle/>
        <a:p>
          <a:pPr algn="ctr"/>
          <a:r>
            <a:rPr lang="it-IT" sz="1100" b="1" baseline="0"/>
            <a:t>Necesidad de selección de nuevas especies</a:t>
          </a:r>
        </a:p>
        <a:p>
          <a:r>
            <a:rPr lang="it-IT" sz="1100" baseline="0"/>
            <a:t>El cambio climático puede afectar a la disponibilidad de madera en volumen y/o calidad y llevar a las empresas a estudiar nuevas especiees alternativas.</a:t>
          </a:r>
        </a:p>
        <a:p>
          <a:endParaRPr lang="it-IT" sz="1100" baseline="0"/>
        </a:p>
        <a:p>
          <a:r>
            <a:rPr lang="it-IT" sz="1100" baseline="0"/>
            <a:t>Para cumplimentar esta sección apóyese en la información que le dé su proveedor que extrae la madera del monte o acorde a la información que usted tenga si es su empresa la que realiza esta actividad.</a:t>
          </a:r>
        </a:p>
        <a:p>
          <a:endParaRPr lang="it-IT" sz="1100" baseline="0"/>
        </a:p>
        <a:p>
          <a:r>
            <a:rPr lang="it-IT" sz="1100" baseline="0"/>
            <a:t>La evaluación del riesgo de que se produzca una consecuencia  hágala desde su propia perspectiva</a:t>
          </a:r>
        </a:p>
        <a:p>
          <a:endParaRPr lang="it-IT" sz="1100"/>
        </a:p>
      </xdr:txBody>
    </xdr:sp>
    <xdr:clientData/>
  </xdr:oneCellAnchor>
  <xdr:twoCellAnchor>
    <xdr:from>
      <xdr:col>1</xdr:col>
      <xdr:colOff>619125</xdr:colOff>
      <xdr:row>2</xdr:row>
      <xdr:rowOff>38100</xdr:rowOff>
    </xdr:from>
    <xdr:to>
      <xdr:col>1</xdr:col>
      <xdr:colOff>2407690</xdr:colOff>
      <xdr:row>3</xdr:row>
      <xdr:rowOff>144500</xdr:rowOff>
    </xdr:to>
    <xdr:sp macro="" textlink="">
      <xdr:nvSpPr>
        <xdr:cNvPr id="12" name="11 CuadroTexto"/>
        <xdr:cNvSpPr txBox="1"/>
      </xdr:nvSpPr>
      <xdr:spPr>
        <a:xfrm>
          <a:off x="1381125" y="419100"/>
          <a:ext cx="1788565" cy="2969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000"/>
            <a:t>Con</a:t>
          </a:r>
          <a:r>
            <a:rPr lang="es-ES" sz="1000" baseline="0"/>
            <a:t> el apoyo de:</a:t>
          </a:r>
          <a:endParaRPr lang="es-ES" sz="10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40</xdr:row>
      <xdr:rowOff>0</xdr:rowOff>
    </xdr:from>
    <xdr:to>
      <xdr:col>1</xdr:col>
      <xdr:colOff>5486400</xdr:colOff>
      <xdr:row>43</xdr:row>
      <xdr:rowOff>28575</xdr:rowOff>
    </xdr:to>
    <xdr:sp macro="" textlink="">
      <xdr:nvSpPr>
        <xdr:cNvPr id="2" name="1 Flecha derecha">
          <a:hlinkClick xmlns:r="http://schemas.openxmlformats.org/officeDocument/2006/relationships" r:id="rId1"/>
        </xdr:cNvPr>
        <xdr:cNvSpPr/>
      </xdr:nvSpPr>
      <xdr:spPr>
        <a:xfrm>
          <a:off x="762000" y="6629400"/>
          <a:ext cx="5486400" cy="600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a:t>Resultados</a:t>
          </a:r>
        </a:p>
      </xdr:txBody>
    </xdr:sp>
    <xdr:clientData/>
  </xdr:twoCellAnchor>
  <xdr:twoCellAnchor>
    <xdr:from>
      <xdr:col>5</xdr:col>
      <xdr:colOff>47625</xdr:colOff>
      <xdr:row>16</xdr:row>
      <xdr:rowOff>190500</xdr:rowOff>
    </xdr:from>
    <xdr:to>
      <xdr:col>7</xdr:col>
      <xdr:colOff>523875</xdr:colOff>
      <xdr:row>26</xdr:row>
      <xdr:rowOff>352425</xdr:rowOff>
    </xdr:to>
    <xdr:sp macro="" textlink="">
      <xdr:nvSpPr>
        <xdr:cNvPr id="3" name="2 Rectángulo"/>
        <xdr:cNvSpPr/>
      </xdr:nvSpPr>
      <xdr:spPr>
        <a:xfrm>
          <a:off x="9572625" y="771525"/>
          <a:ext cx="2000250" cy="2200275"/>
        </a:xfrm>
        <a:prstGeom prst="rect">
          <a:avLst/>
        </a:prstGeom>
      </xdr:spPr>
      <xdr:style>
        <a:lnRef idx="1">
          <a:schemeClr val="dk1"/>
        </a:lnRef>
        <a:fillRef idx="2">
          <a:schemeClr val="dk1"/>
        </a:fillRef>
        <a:effectRef idx="1">
          <a:schemeClr val="dk1"/>
        </a:effectRef>
        <a:fontRef idx="minor">
          <a:schemeClr val="dk1"/>
        </a:fontRef>
      </xdr:style>
      <xdr:txBody>
        <a:bodyPr vertOverflow="clip" rtlCol="0" anchor="ctr"/>
        <a:lstStyle/>
        <a:p>
          <a:pPr algn="ctr"/>
          <a:r>
            <a:rPr lang="es-ES" sz="1100"/>
            <a:t>Alto</a:t>
          </a:r>
          <a:endParaRPr lang="es-ES" sz="1100" baseline="0"/>
        </a:p>
        <a:p>
          <a:pPr algn="ctr"/>
          <a:r>
            <a:rPr lang="es-ES" sz="1100" baseline="0"/>
            <a:t>Está totalmente de acuerdo</a:t>
          </a:r>
        </a:p>
        <a:p>
          <a:pPr algn="ctr"/>
          <a:endParaRPr lang="es-ES" sz="1100" baseline="0"/>
        </a:p>
        <a:p>
          <a:pPr algn="ctr"/>
          <a:r>
            <a:rPr lang="es-ES" sz="1100" baseline="0"/>
            <a:t>Medio</a:t>
          </a:r>
        </a:p>
        <a:p>
          <a:pPr algn="ctr"/>
          <a:r>
            <a:rPr lang="es-ES" sz="1100" baseline="0"/>
            <a:t>Es neutro en la respuesta</a:t>
          </a:r>
        </a:p>
        <a:p>
          <a:pPr algn="ctr"/>
          <a:endParaRPr lang="es-ES" sz="1100" baseline="0"/>
        </a:p>
        <a:p>
          <a:pPr algn="ctr"/>
          <a:r>
            <a:rPr lang="es-ES" sz="1100" baseline="0"/>
            <a:t>Bajo</a:t>
          </a:r>
        </a:p>
        <a:p>
          <a:pPr algn="ctr"/>
          <a:r>
            <a:rPr lang="es-ES" sz="1100" baseline="0"/>
            <a:t>No está de acuerdo </a:t>
          </a:r>
          <a:endParaRPr lang="es-ES" sz="1100"/>
        </a:p>
      </xdr:txBody>
    </xdr:sp>
    <xdr:clientData/>
  </xdr:twoCellAnchor>
  <xdr:twoCellAnchor>
    <xdr:from>
      <xdr:col>1</xdr:col>
      <xdr:colOff>209550</xdr:colOff>
      <xdr:row>1</xdr:row>
      <xdr:rowOff>0</xdr:rowOff>
    </xdr:from>
    <xdr:to>
      <xdr:col>1</xdr:col>
      <xdr:colOff>4892175</xdr:colOff>
      <xdr:row>11</xdr:row>
      <xdr:rowOff>74330</xdr:rowOff>
    </xdr:to>
    <xdr:grpSp>
      <xdr:nvGrpSpPr>
        <xdr:cNvPr id="4" name="10 Grupo"/>
        <xdr:cNvGrpSpPr/>
      </xdr:nvGrpSpPr>
      <xdr:grpSpPr>
        <a:xfrm>
          <a:off x="971550" y="190500"/>
          <a:ext cx="4682625" cy="1979330"/>
          <a:chOff x="38100" y="161925"/>
          <a:chExt cx="4686300" cy="1981200"/>
        </a:xfrm>
        <a:solidFill>
          <a:schemeClr val="bg1"/>
        </a:solidFill>
      </xdr:grpSpPr>
      <xdr:pic>
        <xdr:nvPicPr>
          <xdr:cNvPr id="5" name="4 Imagen" descr="Logo MMA FBiodiversidad.jpg"/>
          <xdr:cNvPicPr>
            <a:picLocks noChangeAspect="1"/>
          </xdr:cNvPicPr>
        </xdr:nvPicPr>
        <xdr:blipFill>
          <a:blip xmlns:r="http://schemas.openxmlformats.org/officeDocument/2006/relationships" r:embed="rId2" cstate="print"/>
          <a:stretch>
            <a:fillRect/>
          </a:stretch>
        </xdr:blipFill>
        <xdr:spPr>
          <a:xfrm>
            <a:off x="152400" y="161925"/>
            <a:ext cx="4572000" cy="1808702"/>
          </a:xfrm>
          <a:prstGeom prst="rect">
            <a:avLst/>
          </a:prstGeom>
          <a:grpFill/>
        </xdr:spPr>
      </xdr:pic>
      <xdr:pic>
        <xdr:nvPicPr>
          <xdr:cNvPr id="6" name="5 Imagen" descr="Logo Copade.jpg"/>
          <xdr:cNvPicPr>
            <a:picLocks noChangeAspect="1"/>
          </xdr:cNvPicPr>
        </xdr:nvPicPr>
        <xdr:blipFill>
          <a:blip xmlns:r="http://schemas.openxmlformats.org/officeDocument/2006/relationships" r:embed="rId3" cstate="print"/>
          <a:stretch>
            <a:fillRect/>
          </a:stretch>
        </xdr:blipFill>
        <xdr:spPr>
          <a:xfrm>
            <a:off x="1787202" y="1647825"/>
            <a:ext cx="838650" cy="495300"/>
          </a:xfrm>
          <a:prstGeom prst="rect">
            <a:avLst/>
          </a:prstGeom>
          <a:grpFill/>
        </xdr:spPr>
      </xdr:pic>
      <xdr:sp macro="" textlink="">
        <xdr:nvSpPr>
          <xdr:cNvPr id="7" name="6 CuadroTexto"/>
          <xdr:cNvSpPr txBox="1"/>
        </xdr:nvSpPr>
        <xdr:spPr>
          <a:xfrm>
            <a:off x="38100" y="1727073"/>
            <a:ext cx="1789969" cy="29718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800"/>
              <a:t>              Colabora: Fundación COPADE</a:t>
            </a:r>
          </a:p>
        </xdr:txBody>
      </xdr:sp>
    </xdr:grpSp>
    <xdr:clientData/>
  </xdr:twoCellAnchor>
  <xdr:oneCellAnchor>
    <xdr:from>
      <xdr:col>1</xdr:col>
      <xdr:colOff>5238750</xdr:colOff>
      <xdr:row>2</xdr:row>
      <xdr:rowOff>0</xdr:rowOff>
    </xdr:from>
    <xdr:ext cx="5581650" cy="1971675"/>
    <xdr:sp macro="" textlink="">
      <xdr:nvSpPr>
        <xdr:cNvPr id="8" name="CasellaDiTesto 1"/>
        <xdr:cNvSpPr txBox="1"/>
      </xdr:nvSpPr>
      <xdr:spPr>
        <a:xfrm>
          <a:off x="6000750" y="381000"/>
          <a:ext cx="5581650" cy="19716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wrap="square" rtlCol="0" anchor="t">
          <a:noAutofit/>
        </a:bodyPr>
        <a:lstStyle/>
        <a:p>
          <a:pPr algn="ctr"/>
          <a:r>
            <a:rPr lang="it-IT" sz="1100" b="1" baseline="0"/>
            <a:t>Uso de nuevas especies</a:t>
          </a:r>
        </a:p>
        <a:p>
          <a:r>
            <a:rPr lang="it-IT" sz="1100" baseline="0"/>
            <a:t>Las empresas han podido encontrarse con la necesidad de trabajar con nuevas especies maderables en sustitución de otras que debido al cambio climático se han reducido en volumen o calidad.</a:t>
          </a:r>
        </a:p>
        <a:p>
          <a:endParaRPr lang="it-IT" sz="1100" baseline="0"/>
        </a:p>
        <a:p>
          <a:r>
            <a:rPr lang="it-IT" sz="1100" baseline="0"/>
            <a:t>Para cumplimentar esta sección apóyese en su propia información acorde a su situación real tras empezar a trabajar con nuevas especies maderables sustitutivas.</a:t>
          </a:r>
        </a:p>
        <a:p>
          <a:endParaRPr lang="it-IT" sz="1100" baseline="0"/>
        </a:p>
        <a:p>
          <a:r>
            <a:rPr lang="it-IT" sz="1100" baseline="0"/>
            <a:t>La evaluación del riesgo de que se produzca una consecuencia  hágala desde su propia perspectiva.</a:t>
          </a:r>
        </a:p>
        <a:p>
          <a:endParaRPr lang="it-IT" sz="1100"/>
        </a:p>
      </xdr:txBody>
    </xdr:sp>
    <xdr:clientData/>
  </xdr:oneCellAnchor>
  <xdr:twoCellAnchor>
    <xdr:from>
      <xdr:col>1</xdr:col>
      <xdr:colOff>619125</xdr:colOff>
      <xdr:row>2</xdr:row>
      <xdr:rowOff>38100</xdr:rowOff>
    </xdr:from>
    <xdr:to>
      <xdr:col>1</xdr:col>
      <xdr:colOff>2407690</xdr:colOff>
      <xdr:row>3</xdr:row>
      <xdr:rowOff>144500</xdr:rowOff>
    </xdr:to>
    <xdr:sp macro="" textlink="">
      <xdr:nvSpPr>
        <xdr:cNvPr id="9" name="8 CuadroTexto"/>
        <xdr:cNvSpPr txBox="1"/>
      </xdr:nvSpPr>
      <xdr:spPr>
        <a:xfrm>
          <a:off x="1381125" y="419100"/>
          <a:ext cx="1788565" cy="2969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000"/>
            <a:t>Con</a:t>
          </a:r>
          <a:r>
            <a:rPr lang="es-ES" sz="1000" baseline="0"/>
            <a:t> el apoyo de:</a:t>
          </a:r>
          <a:endParaRPr lang="es-ES" sz="10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209550</xdr:colOff>
      <xdr:row>1</xdr:row>
      <xdr:rowOff>0</xdr:rowOff>
    </xdr:from>
    <xdr:to>
      <xdr:col>1</xdr:col>
      <xdr:colOff>4835025</xdr:colOff>
      <xdr:row>11</xdr:row>
      <xdr:rowOff>74330</xdr:rowOff>
    </xdr:to>
    <xdr:grpSp>
      <xdr:nvGrpSpPr>
        <xdr:cNvPr id="2" name="10 Grupo"/>
        <xdr:cNvGrpSpPr/>
      </xdr:nvGrpSpPr>
      <xdr:grpSpPr>
        <a:xfrm>
          <a:off x="971550" y="190500"/>
          <a:ext cx="4625475" cy="1979330"/>
          <a:chOff x="38100" y="161925"/>
          <a:chExt cx="4686300" cy="1981200"/>
        </a:xfrm>
        <a:solidFill>
          <a:schemeClr val="bg1"/>
        </a:solidFill>
      </xdr:grpSpPr>
      <xdr:pic>
        <xdr:nvPicPr>
          <xdr:cNvPr id="3" name="2 Imagen" descr="Logo MMA FBiodiversidad.jpg"/>
          <xdr:cNvPicPr>
            <a:picLocks noChangeAspect="1"/>
          </xdr:cNvPicPr>
        </xdr:nvPicPr>
        <xdr:blipFill>
          <a:blip xmlns:r="http://schemas.openxmlformats.org/officeDocument/2006/relationships" r:embed="rId1" cstate="print"/>
          <a:stretch>
            <a:fillRect/>
          </a:stretch>
        </xdr:blipFill>
        <xdr:spPr>
          <a:xfrm>
            <a:off x="152400" y="161925"/>
            <a:ext cx="4572000" cy="1808702"/>
          </a:xfrm>
          <a:prstGeom prst="rect">
            <a:avLst/>
          </a:prstGeom>
          <a:grpFill/>
        </xdr:spPr>
      </xdr:pic>
      <xdr:pic>
        <xdr:nvPicPr>
          <xdr:cNvPr id="4" name="3 Imagen" descr="Logo Copade.jpg"/>
          <xdr:cNvPicPr>
            <a:picLocks noChangeAspect="1"/>
          </xdr:cNvPicPr>
        </xdr:nvPicPr>
        <xdr:blipFill>
          <a:blip xmlns:r="http://schemas.openxmlformats.org/officeDocument/2006/relationships" r:embed="rId2" cstate="print"/>
          <a:stretch>
            <a:fillRect/>
          </a:stretch>
        </xdr:blipFill>
        <xdr:spPr>
          <a:xfrm>
            <a:off x="1787202" y="1647825"/>
            <a:ext cx="838650" cy="495300"/>
          </a:xfrm>
          <a:prstGeom prst="rect">
            <a:avLst/>
          </a:prstGeom>
          <a:grpFill/>
        </xdr:spPr>
      </xdr:pic>
      <xdr:sp macro="" textlink="">
        <xdr:nvSpPr>
          <xdr:cNvPr id="5" name="4 CuadroTexto"/>
          <xdr:cNvSpPr txBox="1"/>
        </xdr:nvSpPr>
        <xdr:spPr>
          <a:xfrm>
            <a:off x="38100" y="1727073"/>
            <a:ext cx="1789969" cy="29718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800"/>
              <a:t>              Colabora: Fundación COPADE</a:t>
            </a:r>
          </a:p>
        </xdr:txBody>
      </xdr:sp>
    </xdr:grpSp>
    <xdr:clientData/>
  </xdr:twoCellAnchor>
  <xdr:twoCellAnchor>
    <xdr:from>
      <xdr:col>1</xdr:col>
      <xdr:colOff>590550</xdr:colOff>
      <xdr:row>2</xdr:row>
      <xdr:rowOff>38100</xdr:rowOff>
    </xdr:from>
    <xdr:to>
      <xdr:col>1</xdr:col>
      <xdr:colOff>2379115</xdr:colOff>
      <xdr:row>3</xdr:row>
      <xdr:rowOff>144500</xdr:rowOff>
    </xdr:to>
    <xdr:sp macro="" textlink="">
      <xdr:nvSpPr>
        <xdr:cNvPr id="6" name="5 CuadroTexto"/>
        <xdr:cNvSpPr txBox="1"/>
      </xdr:nvSpPr>
      <xdr:spPr>
        <a:xfrm>
          <a:off x="1352550" y="419100"/>
          <a:ext cx="1788565" cy="2969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000"/>
            <a:t>Con</a:t>
          </a:r>
          <a:r>
            <a:rPr lang="es-ES" sz="1000" baseline="0"/>
            <a:t> el apoyo de:</a:t>
          </a:r>
          <a:endParaRPr lang="es-ES" sz="1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904875</xdr:colOff>
      <xdr:row>0</xdr:row>
      <xdr:rowOff>76200</xdr:rowOff>
    </xdr:from>
    <xdr:to>
      <xdr:col>5</xdr:col>
      <xdr:colOff>348750</xdr:colOff>
      <xdr:row>10</xdr:row>
      <xdr:rowOff>150530</xdr:rowOff>
    </xdr:to>
    <xdr:grpSp>
      <xdr:nvGrpSpPr>
        <xdr:cNvPr id="11" name="10 Grupo"/>
        <xdr:cNvGrpSpPr/>
      </xdr:nvGrpSpPr>
      <xdr:grpSpPr>
        <a:xfrm>
          <a:off x="904875" y="76200"/>
          <a:ext cx="4625475" cy="1979330"/>
          <a:chOff x="38100" y="161925"/>
          <a:chExt cx="4686300" cy="1981200"/>
        </a:xfrm>
        <a:solidFill>
          <a:schemeClr val="bg1"/>
        </a:solidFill>
      </xdr:grpSpPr>
      <xdr:pic>
        <xdr:nvPicPr>
          <xdr:cNvPr id="12" name="11 Imagen" descr="Logo MMA FBiodiversidad.jpg"/>
          <xdr:cNvPicPr>
            <a:picLocks noChangeAspect="1"/>
          </xdr:cNvPicPr>
        </xdr:nvPicPr>
        <xdr:blipFill>
          <a:blip xmlns:r="http://schemas.openxmlformats.org/officeDocument/2006/relationships" r:embed="rId1" cstate="print"/>
          <a:stretch>
            <a:fillRect/>
          </a:stretch>
        </xdr:blipFill>
        <xdr:spPr>
          <a:xfrm>
            <a:off x="152400" y="161925"/>
            <a:ext cx="4572000" cy="1808702"/>
          </a:xfrm>
          <a:prstGeom prst="rect">
            <a:avLst/>
          </a:prstGeom>
          <a:grpFill/>
        </xdr:spPr>
      </xdr:pic>
      <xdr:pic>
        <xdr:nvPicPr>
          <xdr:cNvPr id="13" name="12 Imagen" descr="Logo Copade.jpg"/>
          <xdr:cNvPicPr>
            <a:picLocks noChangeAspect="1"/>
          </xdr:cNvPicPr>
        </xdr:nvPicPr>
        <xdr:blipFill>
          <a:blip xmlns:r="http://schemas.openxmlformats.org/officeDocument/2006/relationships" r:embed="rId2" cstate="print"/>
          <a:stretch>
            <a:fillRect/>
          </a:stretch>
        </xdr:blipFill>
        <xdr:spPr>
          <a:xfrm>
            <a:off x="1787202" y="1647825"/>
            <a:ext cx="838650" cy="495300"/>
          </a:xfrm>
          <a:prstGeom prst="rect">
            <a:avLst/>
          </a:prstGeom>
          <a:grpFill/>
        </xdr:spPr>
      </xdr:pic>
      <xdr:sp macro="" textlink="">
        <xdr:nvSpPr>
          <xdr:cNvPr id="14" name="13 CuadroTexto"/>
          <xdr:cNvSpPr txBox="1"/>
        </xdr:nvSpPr>
        <xdr:spPr>
          <a:xfrm>
            <a:off x="38100" y="1727073"/>
            <a:ext cx="1789969" cy="29718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800"/>
              <a:t>              Colabora: Fundación COPADE</a:t>
            </a:r>
          </a:p>
        </xdr:txBody>
      </xdr:sp>
    </xdr:grpSp>
    <xdr:clientData/>
  </xdr:twoCellAnchor>
  <xdr:twoCellAnchor>
    <xdr:from>
      <xdr:col>0</xdr:col>
      <xdr:colOff>1000124</xdr:colOff>
      <xdr:row>12</xdr:row>
      <xdr:rowOff>0</xdr:rowOff>
    </xdr:from>
    <xdr:to>
      <xdr:col>11</xdr:col>
      <xdr:colOff>238125</xdr:colOff>
      <xdr:row>30</xdr:row>
      <xdr:rowOff>76200</xdr:rowOff>
    </xdr:to>
    <xdr:graphicFrame macro="">
      <xdr:nvGraphicFramePr>
        <xdr:cNvPr id="16" name="1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1219200</xdr:colOff>
      <xdr:row>31</xdr:row>
      <xdr:rowOff>161924</xdr:rowOff>
    </xdr:from>
    <xdr:ext cx="8620125" cy="5610226"/>
    <xdr:sp macro="" textlink="">
      <xdr:nvSpPr>
        <xdr:cNvPr id="17" name="CasellaDiTesto 1"/>
        <xdr:cNvSpPr txBox="1"/>
      </xdr:nvSpPr>
      <xdr:spPr>
        <a:xfrm>
          <a:off x="1219200" y="6067424"/>
          <a:ext cx="8620125" cy="5610226"/>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wrap="square" rtlCol="0" anchor="t">
          <a:noAutofit/>
        </a:bodyPr>
        <a:lstStyle/>
        <a:p>
          <a:pPr algn="ctr"/>
          <a:r>
            <a:rPr lang="it-IT" sz="1400" b="1"/>
            <a:t>Evaluación de los</a:t>
          </a:r>
          <a:r>
            <a:rPr lang="it-IT" sz="1400" b="1" baseline="0"/>
            <a:t> resultados</a:t>
          </a:r>
        </a:p>
        <a:p>
          <a:pPr algn="ctr"/>
          <a:endParaRPr lang="it-IT" sz="1400" b="1"/>
        </a:p>
        <a:p>
          <a:r>
            <a:rPr lang="it-IT" sz="1100"/>
            <a:t>En el gráfico superior puede evaluar cúal ha sido la influencia del cambio climático en la Huella</a:t>
          </a:r>
          <a:r>
            <a:rPr lang="it-IT" sz="1100" baseline="0"/>
            <a:t> Social de su entidad.</a:t>
          </a:r>
        </a:p>
        <a:p>
          <a:endParaRPr lang="it-IT" sz="1100" baseline="0"/>
        </a:p>
        <a:p>
          <a:r>
            <a:rPr lang="it-IT" sz="1100" baseline="0"/>
            <a:t>Para cada una de las hipótesis podrá visualizar si su impacto sobre la Huella Social está siendo alto, medio o bajo.</a:t>
          </a:r>
        </a:p>
        <a:p>
          <a:endParaRPr lang="it-IT" sz="1100" baseline="0"/>
        </a:p>
        <a:p>
          <a:r>
            <a:rPr lang="it-IT" sz="1100" baseline="0"/>
            <a:t>Si  para una hipótesis la barra verde  ("alto")es la más elevada esto significa que el cambio climático tiene sobre la Huella Social de su entidad un impacto alto.</a:t>
          </a:r>
        </a:p>
        <a:p>
          <a:pPr marL="0" marR="0" indent="0" defTabSz="914400" eaLnBrk="1" fontAlgn="auto" latinLnBrk="0" hangingPunct="1">
            <a:lnSpc>
              <a:spcPct val="100000"/>
            </a:lnSpc>
            <a:spcBef>
              <a:spcPts val="0"/>
            </a:spcBef>
            <a:spcAft>
              <a:spcPts val="0"/>
            </a:spcAft>
            <a:buClrTx/>
            <a:buSzTx/>
            <a:buFontTx/>
            <a:buNone/>
            <a:tabLst/>
            <a:defRPr/>
          </a:pPr>
          <a:r>
            <a:rPr lang="it-IT" sz="1100" baseline="0">
              <a:solidFill>
                <a:schemeClr val="dk1"/>
              </a:solidFill>
              <a:latin typeface="+mn-lt"/>
              <a:ea typeface="+mn-ea"/>
              <a:cs typeface="+mn-cs"/>
            </a:rPr>
            <a:t>Si  para una hipótesis la barra roja ("medio") es la más elevada esto significa que que el cambio climático tiene sobre la Huella Social de su entidad un impacto medio.</a:t>
          </a:r>
        </a:p>
        <a:p>
          <a:pPr marL="0" marR="0" indent="0" defTabSz="914400" eaLnBrk="1" fontAlgn="auto" latinLnBrk="0" hangingPunct="1">
            <a:lnSpc>
              <a:spcPct val="100000"/>
            </a:lnSpc>
            <a:spcBef>
              <a:spcPts val="0"/>
            </a:spcBef>
            <a:spcAft>
              <a:spcPts val="0"/>
            </a:spcAft>
            <a:buClrTx/>
            <a:buSzTx/>
            <a:buFontTx/>
            <a:buNone/>
            <a:tabLst/>
            <a:defRPr/>
          </a:pPr>
          <a:r>
            <a:rPr lang="it-IT" sz="1100" baseline="0">
              <a:solidFill>
                <a:schemeClr val="dk1"/>
              </a:solidFill>
              <a:latin typeface="+mn-lt"/>
              <a:ea typeface="+mn-ea"/>
              <a:cs typeface="+mn-cs"/>
            </a:rPr>
            <a:t>Si  para una hipótesis la barra azul ("bajo") es la más elevada esto significa que que el cambio climático tiene sobre la Huella Social de su entidad un impacto bajo.</a:t>
          </a:r>
        </a:p>
        <a:p>
          <a:pPr marL="0" marR="0" indent="0" defTabSz="914400" eaLnBrk="1" fontAlgn="auto" latinLnBrk="0" hangingPunct="1">
            <a:lnSpc>
              <a:spcPct val="100000"/>
            </a:lnSpc>
            <a:spcBef>
              <a:spcPts val="0"/>
            </a:spcBef>
            <a:spcAft>
              <a:spcPts val="0"/>
            </a:spcAft>
            <a:buClrTx/>
            <a:buSzTx/>
            <a:buFontTx/>
            <a:buNone/>
            <a:tabLst/>
            <a:defRPr/>
          </a:pPr>
          <a:endParaRPr lang="it-IT" sz="1100" baseline="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it-IT" sz="1100" baseline="0">
              <a:solidFill>
                <a:schemeClr val="dk1"/>
              </a:solidFill>
              <a:latin typeface="+mn-lt"/>
              <a:ea typeface="+mn-ea"/>
              <a:cs typeface="+mn-cs"/>
            </a:rPr>
            <a:t>En caso de tener un impacto alto o medio, la Huella Social que genera su entidad tendría efectos negativos para :</a:t>
          </a:r>
        </a:p>
        <a:p>
          <a:pPr marL="0" marR="0" indent="0" defTabSz="914400" eaLnBrk="1" fontAlgn="auto" latinLnBrk="0" hangingPunct="1">
            <a:lnSpc>
              <a:spcPct val="100000"/>
            </a:lnSpc>
            <a:spcBef>
              <a:spcPts val="0"/>
            </a:spcBef>
            <a:spcAft>
              <a:spcPts val="0"/>
            </a:spcAft>
            <a:buClrTx/>
            <a:buSzTx/>
            <a:buFontTx/>
            <a:buNone/>
            <a:tabLst/>
            <a:defRPr/>
          </a:pPr>
          <a:r>
            <a:rPr lang="it-IT" sz="1100" baseline="0">
              <a:solidFill>
                <a:schemeClr val="dk1"/>
              </a:solidFill>
              <a:latin typeface="+mn-lt"/>
              <a:ea typeface="+mn-ea"/>
              <a:cs typeface="+mn-cs"/>
            </a:rPr>
            <a:t>	- El bienestar social; salud, equidad de género, inclusión, pobreza, educación y seguridad</a:t>
          </a:r>
        </a:p>
        <a:p>
          <a:pPr marL="0" marR="0" indent="0" defTabSz="914400" eaLnBrk="1" fontAlgn="auto" latinLnBrk="0" hangingPunct="1">
            <a:lnSpc>
              <a:spcPct val="100000"/>
            </a:lnSpc>
            <a:spcBef>
              <a:spcPts val="0"/>
            </a:spcBef>
            <a:spcAft>
              <a:spcPts val="0"/>
            </a:spcAft>
            <a:buClrTx/>
            <a:buSzTx/>
            <a:buFontTx/>
            <a:buNone/>
            <a:tabLst/>
            <a:defRPr/>
          </a:pPr>
          <a:r>
            <a:rPr lang="it-IT" sz="1100" baseline="0">
              <a:solidFill>
                <a:schemeClr val="dk1"/>
              </a:solidFill>
              <a:latin typeface="+mn-lt"/>
              <a:ea typeface="+mn-ea"/>
              <a:cs typeface="+mn-cs"/>
            </a:rPr>
            <a:t>	- La economía local; </a:t>
          </a:r>
          <a:r>
            <a:rPr lang="es-ES" sz="1100" baseline="0" smtClean="0">
              <a:solidFill>
                <a:schemeClr val="dk1"/>
              </a:solidFill>
              <a:latin typeface="+mn-lt"/>
              <a:ea typeface="+mn-ea"/>
              <a:cs typeface="+mn-cs"/>
            </a:rPr>
            <a:t>el empleo, los impactos en el mercado local, la creación, el apoyo a empresas, el acceso a financiación, el pago 	de impuestos, la generación de empleos indirectos y la revitalización de otras actividades económicas. </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smtClean="0">
              <a:solidFill>
                <a:schemeClr val="dk1"/>
              </a:solidFill>
              <a:latin typeface="+mn-lt"/>
              <a:ea typeface="+mn-ea"/>
              <a:cs typeface="+mn-cs"/>
            </a:rPr>
            <a:t>	- El entorno; las instalaciones, el transporte, el aprovechamiento sostenible de recursos y el respeto al medio ambiente. </a:t>
          </a:r>
        </a:p>
        <a:p>
          <a:pPr marL="0" marR="0" indent="0" defTabSz="914400" eaLnBrk="1" fontAlgn="auto" latinLnBrk="0" hangingPunct="1">
            <a:lnSpc>
              <a:spcPct val="100000"/>
            </a:lnSpc>
            <a:spcBef>
              <a:spcPts val="0"/>
            </a:spcBef>
            <a:spcAft>
              <a:spcPts val="0"/>
            </a:spcAft>
            <a:buClrTx/>
            <a:buSzTx/>
            <a:buFontTx/>
            <a:buNone/>
            <a:tabLst/>
            <a:defRPr/>
          </a:pPr>
          <a:endParaRPr lang="es-ES" sz="1100" baseline="0" smtClean="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baseline="0" smtClean="0">
              <a:solidFill>
                <a:schemeClr val="dk1"/>
              </a:solidFill>
              <a:latin typeface="+mn-lt"/>
              <a:ea typeface="+mn-ea"/>
              <a:cs typeface="+mn-cs"/>
            </a:rPr>
            <a:t>Sería necesario que su entidad estudiase las consecuencias en estos puntos. Por ejemplo, una reducción o despido puede suponer la reducción del nivel adquisitivo de una familia, una reducción en el consumo y efectos en la comunidad en general. </a:t>
          </a:r>
        </a:p>
        <a:p>
          <a:pPr marL="0" marR="0" indent="0" defTabSz="914400" eaLnBrk="1" fontAlgn="auto" latinLnBrk="0" hangingPunct="1">
            <a:lnSpc>
              <a:spcPct val="100000"/>
            </a:lnSpc>
            <a:spcBef>
              <a:spcPts val="0"/>
            </a:spcBef>
            <a:spcAft>
              <a:spcPts val="0"/>
            </a:spcAft>
            <a:buClrTx/>
            <a:buSzTx/>
            <a:buFontTx/>
            <a:buNone/>
            <a:tabLst/>
            <a:defRPr/>
          </a:pPr>
          <a:endParaRPr lang="es-ES" sz="1100" baseline="0" smtClean="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baseline="0" smtClean="0">
              <a:solidFill>
                <a:schemeClr val="dk1"/>
              </a:solidFill>
              <a:latin typeface="+mn-lt"/>
              <a:ea typeface="+mn-ea"/>
              <a:cs typeface="+mn-cs"/>
            </a:rPr>
            <a:t>Para evitar generar una Huella Social con efectos negativos, su empresa puede estudiar las posibles consecuencias a través de las preguntas formuladas en esta herramienta. Muchas de ellas tendrán como detonante el cambio climático, ante ello lo mejor es contribuir a frenar ese cambio climático reduciendo su Huella de Carbono.</a:t>
          </a:r>
        </a:p>
        <a:p>
          <a:pPr marL="0" marR="0" indent="0" defTabSz="914400" eaLnBrk="1" fontAlgn="auto" latinLnBrk="0" hangingPunct="1">
            <a:lnSpc>
              <a:spcPct val="100000"/>
            </a:lnSpc>
            <a:spcBef>
              <a:spcPts val="0"/>
            </a:spcBef>
            <a:spcAft>
              <a:spcPts val="0"/>
            </a:spcAft>
            <a:buClrTx/>
            <a:buSzTx/>
            <a:buFontTx/>
            <a:buNone/>
            <a:tabLst/>
            <a:defRPr/>
          </a:pPr>
          <a:endParaRPr lang="es-ES" sz="1100" baseline="0" smtClean="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baseline="0" smtClean="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baseline="0" smtClean="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baseline="0" smtClean="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baseline="0" smtClean="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baseline="0" smtClean="0">
              <a:solidFill>
                <a:schemeClr val="dk1"/>
              </a:solidFill>
              <a:latin typeface="+mn-lt"/>
              <a:ea typeface="+mn-ea"/>
              <a:cs typeface="+mn-cs"/>
            </a:rPr>
            <a:t>En la pestaña "resultados de la Huella de Carbono" se proponen medidas para  la reducción de la Huella de Carbono.</a:t>
          </a:r>
        </a:p>
        <a:p>
          <a:pPr marL="0" marR="0" indent="0" defTabSz="914400" eaLnBrk="1" fontAlgn="auto" latinLnBrk="0" hangingPunct="1">
            <a:lnSpc>
              <a:spcPct val="100000"/>
            </a:lnSpc>
            <a:spcBef>
              <a:spcPts val="0"/>
            </a:spcBef>
            <a:spcAft>
              <a:spcPts val="0"/>
            </a:spcAft>
            <a:buClrTx/>
            <a:buSzTx/>
            <a:buFontTx/>
            <a:buNone/>
            <a:tabLst/>
            <a:defRPr/>
          </a:pPr>
          <a:endParaRPr lang="es-ES" sz="1100" baseline="0" smtClean="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it-IT" sz="1100">
              <a:solidFill>
                <a:schemeClr val="dk1"/>
              </a:solidFill>
              <a:latin typeface="+mn-lt"/>
              <a:ea typeface="+mn-ea"/>
              <a:cs typeface="+mn-cs"/>
            </a:rPr>
            <a:t>	</a:t>
          </a:r>
        </a:p>
        <a:p>
          <a:endParaRPr lang="it-IT" sz="1100"/>
        </a:p>
      </xdr:txBody>
    </xdr:sp>
    <xdr:clientData/>
  </xdr:oneCellAnchor>
  <xdr:twoCellAnchor>
    <xdr:from>
      <xdr:col>0</xdr:col>
      <xdr:colOff>1323975</xdr:colOff>
      <xdr:row>1</xdr:row>
      <xdr:rowOff>95250</xdr:rowOff>
    </xdr:from>
    <xdr:to>
      <xdr:col>2</xdr:col>
      <xdr:colOff>216940</xdr:colOff>
      <xdr:row>3</xdr:row>
      <xdr:rowOff>11150</xdr:rowOff>
    </xdr:to>
    <xdr:sp macro="" textlink="">
      <xdr:nvSpPr>
        <xdr:cNvPr id="8" name="7 CuadroTexto"/>
        <xdr:cNvSpPr txBox="1"/>
      </xdr:nvSpPr>
      <xdr:spPr>
        <a:xfrm>
          <a:off x="1323975" y="285750"/>
          <a:ext cx="1788565" cy="2969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000"/>
            <a:t>Con</a:t>
          </a:r>
          <a:r>
            <a:rPr lang="es-ES" sz="1000" baseline="0"/>
            <a:t> el apoyo de:</a:t>
          </a:r>
          <a:endParaRPr lang="es-ES" sz="1000"/>
        </a:p>
      </xdr:txBody>
    </xdr:sp>
    <xdr:clientData/>
  </xdr:twoCellAnchor>
  <xdr:twoCellAnchor>
    <xdr:from>
      <xdr:col>0</xdr:col>
      <xdr:colOff>1400175</xdr:colOff>
      <xdr:row>55</xdr:row>
      <xdr:rowOff>47625</xdr:rowOff>
    </xdr:from>
    <xdr:to>
      <xdr:col>7</xdr:col>
      <xdr:colOff>104775</xdr:colOff>
      <xdr:row>58</xdr:row>
      <xdr:rowOff>161925</xdr:rowOff>
    </xdr:to>
    <xdr:sp macro="" textlink="">
      <xdr:nvSpPr>
        <xdr:cNvPr id="9" name="8 Flecha derecha">
          <a:hlinkClick xmlns:r="http://schemas.openxmlformats.org/officeDocument/2006/relationships" r:id="rId4"/>
        </xdr:cNvPr>
        <xdr:cNvSpPr/>
      </xdr:nvSpPr>
      <xdr:spPr>
        <a:xfrm>
          <a:off x="1400175" y="10525125"/>
          <a:ext cx="5410200" cy="685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a:t>Pinche aquí para calcular</a:t>
          </a:r>
          <a:r>
            <a:rPr lang="es-ES" sz="1100" baseline="0"/>
            <a:t> su Huella de Carbono</a:t>
          </a:r>
          <a:endParaRPr lang="es-E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324971</xdr:colOff>
      <xdr:row>3</xdr:row>
      <xdr:rowOff>168088</xdr:rowOff>
    </xdr:from>
    <xdr:to>
      <xdr:col>6</xdr:col>
      <xdr:colOff>378446</xdr:colOff>
      <xdr:row>14</xdr:row>
      <xdr:rowOff>51918</xdr:rowOff>
    </xdr:to>
    <xdr:grpSp>
      <xdr:nvGrpSpPr>
        <xdr:cNvPr id="6" name="10 Grupo"/>
        <xdr:cNvGrpSpPr/>
      </xdr:nvGrpSpPr>
      <xdr:grpSpPr>
        <a:xfrm>
          <a:off x="324971" y="739588"/>
          <a:ext cx="4715122" cy="1979330"/>
          <a:chOff x="38100" y="161925"/>
          <a:chExt cx="4686300" cy="1981200"/>
        </a:xfrm>
        <a:solidFill>
          <a:schemeClr val="bg1"/>
        </a:solidFill>
      </xdr:grpSpPr>
      <xdr:pic>
        <xdr:nvPicPr>
          <xdr:cNvPr id="7" name="6 Imagen" descr="Logo MMA FBiodiversidad.jpg"/>
          <xdr:cNvPicPr>
            <a:picLocks noChangeAspect="1"/>
          </xdr:cNvPicPr>
        </xdr:nvPicPr>
        <xdr:blipFill>
          <a:blip xmlns:r="http://schemas.openxmlformats.org/officeDocument/2006/relationships" r:embed="rId1" cstate="print"/>
          <a:stretch>
            <a:fillRect/>
          </a:stretch>
        </xdr:blipFill>
        <xdr:spPr>
          <a:xfrm>
            <a:off x="152400" y="161925"/>
            <a:ext cx="4572000" cy="1808702"/>
          </a:xfrm>
          <a:prstGeom prst="rect">
            <a:avLst/>
          </a:prstGeom>
          <a:grpFill/>
        </xdr:spPr>
      </xdr:pic>
      <xdr:pic>
        <xdr:nvPicPr>
          <xdr:cNvPr id="8" name="7 Imagen" descr="Logo Copade.jpg"/>
          <xdr:cNvPicPr>
            <a:picLocks noChangeAspect="1"/>
          </xdr:cNvPicPr>
        </xdr:nvPicPr>
        <xdr:blipFill>
          <a:blip xmlns:r="http://schemas.openxmlformats.org/officeDocument/2006/relationships" r:embed="rId2" cstate="print"/>
          <a:stretch>
            <a:fillRect/>
          </a:stretch>
        </xdr:blipFill>
        <xdr:spPr>
          <a:xfrm>
            <a:off x="1787202" y="1647825"/>
            <a:ext cx="838650" cy="495300"/>
          </a:xfrm>
          <a:prstGeom prst="rect">
            <a:avLst/>
          </a:prstGeom>
          <a:grpFill/>
        </xdr:spPr>
      </xdr:pic>
      <xdr:sp macro="" textlink="">
        <xdr:nvSpPr>
          <xdr:cNvPr id="9" name="8 CuadroTexto"/>
          <xdr:cNvSpPr txBox="1"/>
        </xdr:nvSpPr>
        <xdr:spPr>
          <a:xfrm>
            <a:off x="38100" y="1727073"/>
            <a:ext cx="1789969" cy="29718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800"/>
              <a:t>              Colabora: Fundación COPADE</a:t>
            </a:r>
          </a:p>
        </xdr:txBody>
      </xdr:sp>
    </xdr:grpSp>
    <xdr:clientData/>
  </xdr:twoCellAnchor>
  <xdr:twoCellAnchor>
    <xdr:from>
      <xdr:col>6</xdr:col>
      <xdr:colOff>313765</xdr:colOff>
      <xdr:row>0</xdr:row>
      <xdr:rowOff>168088</xdr:rowOff>
    </xdr:from>
    <xdr:to>
      <xdr:col>15</xdr:col>
      <xdr:colOff>89647</xdr:colOff>
      <xdr:row>21</xdr:row>
      <xdr:rowOff>11207</xdr:rowOff>
    </xdr:to>
    <xdr:sp macro="" textlink="">
      <xdr:nvSpPr>
        <xdr:cNvPr id="18" name="17 Rectángulo">
          <a:hlinkClick xmlns:r="http://schemas.openxmlformats.org/officeDocument/2006/relationships" r:id="rId3"/>
        </xdr:cNvPr>
        <xdr:cNvSpPr/>
      </xdr:nvSpPr>
      <xdr:spPr>
        <a:xfrm>
          <a:off x="4975412" y="168088"/>
          <a:ext cx="6633882" cy="3910854"/>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l"/>
          <a:r>
            <a:rPr lang="es-ES" sz="1200" b="1"/>
            <a:t>Para</a:t>
          </a:r>
          <a:r>
            <a:rPr lang="es-ES" sz="1200" b="1" baseline="0"/>
            <a:t> calcular la Huella de Carbono de su empresa:</a:t>
          </a:r>
        </a:p>
        <a:p>
          <a:pPr algn="l"/>
          <a:endParaRPr lang="es-ES" sz="1200" b="1" baseline="0"/>
        </a:p>
        <a:p>
          <a:pPr algn="l"/>
          <a:r>
            <a:rPr lang="es-ES" sz="1200" baseline="0"/>
            <a:t>1.- Recopile los siguientes datos de consumo mensuales del último año:</a:t>
          </a:r>
        </a:p>
        <a:p>
          <a:pPr algn="l"/>
          <a:r>
            <a:rPr lang="es-ES" sz="1200" baseline="0"/>
            <a:t>Biomasa (en kilográmos)</a:t>
          </a:r>
        </a:p>
        <a:p>
          <a:pPr algn="l"/>
          <a:r>
            <a:rPr lang="es-ES" sz="1200" baseline="0"/>
            <a:t>Gasóleo para calefacción e instalaciones (en litros)</a:t>
          </a:r>
        </a:p>
        <a:p>
          <a:pPr algn="l"/>
          <a:r>
            <a:rPr lang="es-ES" sz="1200" baseline="0"/>
            <a:t>Gasóleo de vehículos (en litros)</a:t>
          </a:r>
        </a:p>
        <a:p>
          <a:pPr algn="l"/>
          <a:r>
            <a:rPr lang="es-ES" sz="1200" baseline="0"/>
            <a:t>Consumo de electricidad (en KWh)</a:t>
          </a:r>
        </a:p>
        <a:p>
          <a:pPr algn="l"/>
          <a:endParaRPr lang="es-ES" sz="1200" baseline="0"/>
        </a:p>
        <a:p>
          <a:pPr algn="l"/>
          <a:r>
            <a:rPr lang="es-ES" sz="1200" baseline="0"/>
            <a:t>2.- Cumplimente esos datos con esas unidades en la tabla siguiente, </a:t>
          </a:r>
          <a:r>
            <a:rPr lang="es-ES" sz="1200" baseline="0">
              <a:solidFill>
                <a:srgbClr val="FF0000"/>
              </a:solidFill>
            </a:rPr>
            <a:t>únicamente rellene las filas de color azul.</a:t>
          </a:r>
        </a:p>
        <a:p>
          <a:pPr algn="l"/>
          <a:endParaRPr lang="es-ES" sz="1200" baseline="0"/>
        </a:p>
        <a:p>
          <a:pPr algn="l"/>
          <a:r>
            <a:rPr lang="es-ES" sz="1200" baseline="0"/>
            <a:t>3.- No borre ni edite ninguna celda más aparte de las mencionadas.</a:t>
          </a:r>
        </a:p>
        <a:p>
          <a:pPr algn="l"/>
          <a:endParaRPr lang="es-ES" sz="1200" baseline="0"/>
        </a:p>
        <a:p>
          <a:pPr algn="l"/>
          <a:r>
            <a:rPr lang="es-ES" sz="1200" baseline="0"/>
            <a:t>4.- Una vez insertados los datos podrá visualizar al final de esta página sus emisiones en toneladas de dióxido de carbono equivalente por tipo de consumo y el total anual.</a:t>
          </a:r>
        </a:p>
        <a:p>
          <a:pPr algn="l"/>
          <a:endParaRPr lang="es-ES" sz="1200" baseline="0"/>
        </a:p>
        <a:p>
          <a:pPr algn="l"/>
          <a:r>
            <a:rPr lang="es-ES" sz="1200" baseline="0"/>
            <a:t>5.- </a:t>
          </a:r>
          <a:r>
            <a:rPr lang="es-ES" sz="1200" b="1" baseline="0"/>
            <a:t>Pinche aquí para visualizar el gráfico acorde a los resultados de su Huella de Carbono</a:t>
          </a:r>
          <a:endParaRPr lang="es-ES" sz="1200" b="1"/>
        </a:p>
      </xdr:txBody>
    </xdr:sp>
    <xdr:clientData/>
  </xdr:twoCellAnchor>
  <xdr:twoCellAnchor>
    <xdr:from>
      <xdr:col>0</xdr:col>
      <xdr:colOff>705972</xdr:colOff>
      <xdr:row>4</xdr:row>
      <xdr:rowOff>179293</xdr:rowOff>
    </xdr:from>
    <xdr:to>
      <xdr:col>3</xdr:col>
      <xdr:colOff>118890</xdr:colOff>
      <xdr:row>6</xdr:row>
      <xdr:rowOff>95193</xdr:rowOff>
    </xdr:to>
    <xdr:sp macro="" textlink="">
      <xdr:nvSpPr>
        <xdr:cNvPr id="10" name="9 CuadroTexto"/>
        <xdr:cNvSpPr txBox="1"/>
      </xdr:nvSpPr>
      <xdr:spPr>
        <a:xfrm>
          <a:off x="705972" y="941293"/>
          <a:ext cx="1788565" cy="2969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000"/>
            <a:t>Con</a:t>
          </a:r>
          <a:r>
            <a:rPr lang="es-ES" sz="1000" baseline="0"/>
            <a:t> el apoyo de:</a:t>
          </a:r>
          <a:endParaRPr lang="es-ES" sz="1000"/>
        </a:p>
      </xdr:txBody>
    </xdr:sp>
    <xdr:clientData/>
  </xdr:twoCellAnchor>
  <xdr:twoCellAnchor>
    <xdr:from>
      <xdr:col>6</xdr:col>
      <xdr:colOff>257734</xdr:colOff>
      <xdr:row>56</xdr:row>
      <xdr:rowOff>0</xdr:rowOff>
    </xdr:from>
    <xdr:to>
      <xdr:col>11</xdr:col>
      <xdr:colOff>470646</xdr:colOff>
      <xdr:row>58</xdr:row>
      <xdr:rowOff>201706</xdr:rowOff>
    </xdr:to>
    <xdr:sp macro="" textlink="">
      <xdr:nvSpPr>
        <xdr:cNvPr id="16" name="15 Flecha derecha">
          <a:hlinkClick xmlns:r="http://schemas.openxmlformats.org/officeDocument/2006/relationships" r:id="rId4"/>
        </xdr:cNvPr>
        <xdr:cNvSpPr/>
      </xdr:nvSpPr>
      <xdr:spPr>
        <a:xfrm>
          <a:off x="4919381" y="14870206"/>
          <a:ext cx="4022912" cy="649941"/>
        </a:xfrm>
        <a:prstGeom prst="rightArrow">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s-ES" sz="1100" b="1"/>
            <a:t>Pinche aquí para ver el gráfico de su Huella</a:t>
          </a:r>
          <a:r>
            <a:rPr lang="es-ES" sz="1100" b="1" baseline="0"/>
            <a:t> de Carbono</a:t>
          </a:r>
          <a:endParaRPr lang="es-ES" sz="1100" b="1"/>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goo.gl/b8JROJ"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dimension ref="I4:N9"/>
  <sheetViews>
    <sheetView workbookViewId="0">
      <selection activeCell="I4" sqref="I4:N9"/>
    </sheetView>
  </sheetViews>
  <sheetFormatPr baseColWidth="10" defaultRowHeight="15"/>
  <cols>
    <col min="1" max="16384" width="11.42578125" style="3"/>
  </cols>
  <sheetData>
    <row r="4" spans="9:14">
      <c r="I4" s="109" t="s">
        <v>122</v>
      </c>
      <c r="J4" s="109"/>
      <c r="K4" s="109"/>
      <c r="L4" s="109"/>
      <c r="M4" s="109"/>
      <c r="N4" s="109"/>
    </row>
    <row r="5" spans="9:14">
      <c r="I5" s="109"/>
      <c r="J5" s="109"/>
      <c r="K5" s="109"/>
      <c r="L5" s="109"/>
      <c r="M5" s="109"/>
      <c r="N5" s="109"/>
    </row>
    <row r="6" spans="9:14">
      <c r="I6" s="109"/>
      <c r="J6" s="109"/>
      <c r="K6" s="109"/>
      <c r="L6" s="109"/>
      <c r="M6" s="109"/>
      <c r="N6" s="109"/>
    </row>
    <row r="7" spans="9:14">
      <c r="I7" s="109"/>
      <c r="J7" s="109"/>
      <c r="K7" s="109"/>
      <c r="L7" s="109"/>
      <c r="M7" s="109"/>
      <c r="N7" s="109"/>
    </row>
    <row r="8" spans="9:14">
      <c r="I8" s="109"/>
      <c r="J8" s="109"/>
      <c r="K8" s="109"/>
      <c r="L8" s="109"/>
      <c r="M8" s="109"/>
      <c r="N8" s="109"/>
    </row>
    <row r="9" spans="9:14">
      <c r="I9" s="109"/>
      <c r="J9" s="109"/>
      <c r="K9" s="109"/>
      <c r="L9" s="109"/>
      <c r="M9" s="109"/>
      <c r="N9" s="109"/>
    </row>
  </sheetData>
  <sheetProtection sheet="1" objects="1" scenarios="1" selectLockedCells="1"/>
  <mergeCells count="1">
    <mergeCell ref="I4:N9"/>
  </mergeCells>
  <hyperlinks>
    <hyperlink ref="I4:N9" r:id="rId1" display="Puede ver la metodología bajo la cual se ha realizado esta herramienta pinchando aquí"/>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dimension ref="A2:H17"/>
  <sheetViews>
    <sheetView topLeftCell="A4" workbookViewId="0">
      <selection sqref="A1:XFD1048576"/>
    </sheetView>
  </sheetViews>
  <sheetFormatPr baseColWidth="10" defaultRowHeight="15"/>
  <cols>
    <col min="1" max="1" width="32" style="4" bestFit="1" customWidth="1"/>
    <col min="2" max="16384" width="11.42578125" style="4"/>
  </cols>
  <sheetData>
    <row r="2" spans="1:8">
      <c r="A2" s="5"/>
      <c r="B2" s="5" t="str">
        <f>'Necesidad nuevas especies'!C23</f>
        <v>BAJO</v>
      </c>
      <c r="C2" s="5" t="str">
        <f>'Necesidad nuevas especies'!D23</f>
        <v>MEDIO</v>
      </c>
      <c r="D2" s="5" t="str">
        <f>'Necesidad nuevas especies'!E23</f>
        <v>ALTO</v>
      </c>
      <c r="E2" s="38"/>
      <c r="F2" s="38"/>
      <c r="G2" s="38"/>
      <c r="H2" s="38"/>
    </row>
    <row r="3" spans="1:8">
      <c r="A3" s="39" t="str">
        <f>'Tª y precipitaciones'!B15</f>
        <v>TEMPERATURA Y PRECIPITACIONES</v>
      </c>
      <c r="B3" s="5">
        <f>'Tª y precipitaciones'!C37</f>
        <v>0</v>
      </c>
      <c r="C3" s="5">
        <f>'Tª y precipitaciones'!D37</f>
        <v>0</v>
      </c>
      <c r="D3" s="5">
        <f>'Tª y precipitaciones'!E37</f>
        <v>0</v>
      </c>
      <c r="E3" s="38"/>
      <c r="F3" s="38"/>
      <c r="G3" s="38"/>
      <c r="H3" s="38"/>
    </row>
    <row r="4" spans="1:8">
      <c r="A4" s="39" t="str">
        <f>'Plagas y especies invasoras'!B14</f>
        <v>PLAGAS Y ESPECIES INVASORAS</v>
      </c>
      <c r="B4" s="5">
        <f>'Plagas y especies invasoras'!C31</f>
        <v>0</v>
      </c>
      <c r="C4" s="5">
        <f>'Plagas y especies invasoras'!D31</f>
        <v>0</v>
      </c>
      <c r="D4" s="5">
        <f>'Plagas y especies invasoras'!E31</f>
        <v>0</v>
      </c>
      <c r="E4" s="38"/>
      <c r="F4" s="38"/>
      <c r="G4" s="38"/>
      <c r="H4" s="38"/>
    </row>
    <row r="5" spans="1:8">
      <c r="A5" s="39" t="str">
        <f>'Resumen respuestas'!B43</f>
        <v>SELECCIÓN DE NUEVAS ESPECIES</v>
      </c>
      <c r="B5" s="5">
        <f>'Resumen respuestas'!C47</f>
        <v>0</v>
      </c>
      <c r="C5" s="5">
        <f>'Resumen respuestas'!D47</f>
        <v>0</v>
      </c>
      <c r="D5" s="5">
        <f>'Resumen respuestas'!E47</f>
        <v>0</v>
      </c>
      <c r="E5" s="38"/>
      <c r="F5" s="38"/>
      <c r="G5" s="38"/>
      <c r="H5" s="38"/>
    </row>
    <row r="6" spans="1:8">
      <c r="A6" s="39" t="str">
        <f>'Resumen respuestas'!B48</f>
        <v>USO DE NUEVAS ESPECIES</v>
      </c>
      <c r="B6" s="5">
        <f>'Resumen respuestas'!C68</f>
        <v>0</v>
      </c>
      <c r="C6" s="5">
        <f>'Resumen respuestas'!D68</f>
        <v>0</v>
      </c>
      <c r="D6" s="5">
        <f>'Resumen respuestas'!E68</f>
        <v>0</v>
      </c>
      <c r="E6" s="38"/>
      <c r="F6" s="38"/>
      <c r="G6" s="38"/>
      <c r="H6" s="38"/>
    </row>
    <row r="7" spans="1:8">
      <c r="A7" s="5"/>
      <c r="B7" s="5"/>
      <c r="C7" s="5"/>
      <c r="D7" s="5"/>
      <c r="E7" s="38"/>
      <c r="F7" s="38"/>
      <c r="G7" s="38"/>
      <c r="H7" s="38"/>
    </row>
    <row r="8" spans="1:8">
      <c r="A8" s="38"/>
      <c r="B8" s="38"/>
      <c r="C8" s="38"/>
      <c r="D8" s="38"/>
      <c r="E8" s="38"/>
      <c r="F8" s="38"/>
      <c r="G8" s="38"/>
      <c r="H8" s="38"/>
    </row>
    <row r="9" spans="1:8">
      <c r="A9" s="38"/>
      <c r="B9" s="38"/>
      <c r="C9" s="38"/>
      <c r="D9" s="38"/>
      <c r="E9" s="38"/>
      <c r="F9" s="38"/>
      <c r="G9" s="38"/>
      <c r="H9" s="38"/>
    </row>
    <row r="10" spans="1:8">
      <c r="A10" s="38"/>
      <c r="B10" s="38"/>
      <c r="C10" s="38"/>
      <c r="D10" s="38"/>
      <c r="E10" s="38"/>
      <c r="F10" s="38"/>
      <c r="G10" s="38"/>
      <c r="H10" s="38"/>
    </row>
    <row r="11" spans="1:8">
      <c r="A11" s="38"/>
      <c r="B11" s="38"/>
      <c r="C11" s="38"/>
      <c r="D11" s="38"/>
      <c r="E11" s="38"/>
      <c r="F11" s="38"/>
      <c r="G11" s="38"/>
      <c r="H11" s="38"/>
    </row>
    <row r="12" spans="1:8">
      <c r="A12" s="38"/>
      <c r="B12" s="38"/>
      <c r="C12" s="38"/>
      <c r="D12" s="38"/>
      <c r="E12" s="38"/>
      <c r="F12" s="38"/>
      <c r="G12" s="38"/>
      <c r="H12" s="38"/>
    </row>
    <row r="13" spans="1:8">
      <c r="A13" s="38"/>
      <c r="B13" s="38"/>
      <c r="C13" s="38"/>
      <c r="D13" s="38"/>
      <c r="E13" s="38"/>
      <c r="F13" s="38"/>
      <c r="G13" s="38"/>
      <c r="H13" s="38"/>
    </row>
    <row r="14" spans="1:8">
      <c r="A14" s="38"/>
      <c r="B14" s="38"/>
      <c r="C14" s="38"/>
      <c r="D14" s="38"/>
      <c r="E14" s="38"/>
      <c r="F14" s="38"/>
      <c r="G14" s="38"/>
      <c r="H14" s="38"/>
    </row>
    <row r="15" spans="1:8">
      <c r="A15" s="38"/>
      <c r="B15" s="38"/>
      <c r="C15" s="38"/>
      <c r="D15" s="38"/>
      <c r="E15" s="38"/>
      <c r="F15" s="38"/>
      <c r="G15" s="38"/>
      <c r="H15" s="38"/>
    </row>
    <row r="16" spans="1:8">
      <c r="A16" s="38"/>
      <c r="B16" s="38"/>
      <c r="C16" s="38"/>
      <c r="D16" s="38"/>
      <c r="E16" s="38"/>
      <c r="F16" s="38"/>
      <c r="G16" s="38"/>
      <c r="H16" s="38"/>
    </row>
    <row r="17" spans="1:8">
      <c r="A17" s="38"/>
      <c r="B17" s="38"/>
      <c r="C17" s="38"/>
      <c r="D17" s="38"/>
      <c r="E17" s="38"/>
      <c r="F17" s="38"/>
      <c r="G17" s="38"/>
      <c r="H17" s="38"/>
    </row>
  </sheetData>
  <sheetProtection sheet="1" objects="1" scenarios="1"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Hoja2"/>
  <dimension ref="B19:O26"/>
  <sheetViews>
    <sheetView workbookViewId="0"/>
  </sheetViews>
  <sheetFormatPr baseColWidth="10" defaultRowHeight="15"/>
  <cols>
    <col min="1" max="16384" width="11.42578125" style="1"/>
  </cols>
  <sheetData>
    <row r="19" spans="2:15" ht="15.75">
      <c r="B19" s="107" t="s">
        <v>97</v>
      </c>
      <c r="C19" s="107"/>
      <c r="D19" s="107"/>
      <c r="E19" s="107"/>
      <c r="F19" s="107"/>
      <c r="G19" s="107"/>
      <c r="H19" s="107"/>
      <c r="I19" s="107"/>
      <c r="J19" s="107"/>
      <c r="K19" s="107"/>
      <c r="L19" s="107"/>
      <c r="M19" s="107"/>
      <c r="N19" s="107"/>
      <c r="O19" s="107"/>
    </row>
    <row r="20" spans="2:15">
      <c r="B20" s="108" t="s">
        <v>98</v>
      </c>
      <c r="C20" s="108"/>
      <c r="D20" s="108"/>
      <c r="E20" s="108"/>
      <c r="F20" s="108"/>
      <c r="G20" s="108"/>
      <c r="H20" s="108"/>
      <c r="I20" s="108"/>
      <c r="J20" s="108"/>
      <c r="K20" s="108"/>
      <c r="L20" s="108"/>
      <c r="M20" s="108"/>
      <c r="N20" s="108"/>
      <c r="O20" s="108"/>
    </row>
    <row r="26" spans="2:15">
      <c r="E26" s="2"/>
    </row>
  </sheetData>
  <sheetProtection sheet="1" objects="1" scenarios="1" selectLockedCells="1"/>
  <mergeCells count="2">
    <mergeCell ref="B19:O19"/>
    <mergeCell ref="B20:O2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sheetPr codeName="Hoja1"/>
  <dimension ref="B15:I41"/>
  <sheetViews>
    <sheetView tabSelected="1" zoomScaleNormal="100" workbookViewId="0">
      <selection activeCell="C24" sqref="C24"/>
    </sheetView>
  </sheetViews>
  <sheetFormatPr baseColWidth="10" defaultRowHeight="15"/>
  <cols>
    <col min="1" max="1" width="11.42578125" style="6"/>
    <col min="2" max="2" width="97.140625" style="6" customWidth="1"/>
    <col min="3" max="16384" width="11.42578125" style="6"/>
  </cols>
  <sheetData>
    <row r="15" spans="2:2" ht="16.5" thickBot="1">
      <c r="B15" s="13" t="s">
        <v>35</v>
      </c>
    </row>
    <row r="16" spans="2:2">
      <c r="B16" s="110" t="s">
        <v>13</v>
      </c>
    </row>
    <row r="17" spans="2:9">
      <c r="B17" s="111"/>
      <c r="E17" s="7">
        <v>1</v>
      </c>
    </row>
    <row r="18" spans="2:9">
      <c r="B18" s="104" t="s">
        <v>0</v>
      </c>
      <c r="E18" s="7">
        <v>2</v>
      </c>
    </row>
    <row r="19" spans="2:9" ht="15.75" thickBot="1">
      <c r="B19" s="105" t="s">
        <v>1</v>
      </c>
      <c r="C19" s="8"/>
      <c r="E19" s="7">
        <v>3</v>
      </c>
    </row>
    <row r="20" spans="2:9">
      <c r="B20" s="12"/>
      <c r="C20" s="8"/>
      <c r="E20" s="7"/>
    </row>
    <row r="21" spans="2:9">
      <c r="B21" s="112" t="s">
        <v>103</v>
      </c>
      <c r="C21" s="8"/>
      <c r="E21" s="7"/>
    </row>
    <row r="22" spans="2:9" ht="15.75" thickBot="1">
      <c r="B22" s="112"/>
    </row>
    <row r="23" spans="2:9" ht="15.75" thickBot="1">
      <c r="C23" s="22" t="s">
        <v>9</v>
      </c>
      <c r="D23" s="23" t="s">
        <v>10</v>
      </c>
      <c r="E23" s="24" t="s">
        <v>11</v>
      </c>
    </row>
    <row r="24" spans="2:9" ht="15.75" thickBot="1">
      <c r="B24" s="18" t="s">
        <v>104</v>
      </c>
      <c r="C24" s="83"/>
      <c r="D24" s="84"/>
      <c r="E24" s="85"/>
      <c r="F24" s="41"/>
      <c r="G24" s="41"/>
      <c r="H24" s="41"/>
      <c r="I24" s="41"/>
    </row>
    <row r="25" spans="2:9" ht="15.75" thickBot="1">
      <c r="B25" s="19"/>
      <c r="C25" s="14"/>
      <c r="D25" s="15"/>
      <c r="E25" s="16"/>
      <c r="F25" s="41"/>
      <c r="G25" s="41"/>
      <c r="H25" s="41"/>
      <c r="I25" s="41"/>
    </row>
    <row r="26" spans="2:9" ht="15.75" thickBot="1">
      <c r="B26" s="18" t="s">
        <v>105</v>
      </c>
      <c r="C26" s="86"/>
      <c r="D26" s="87"/>
      <c r="E26" s="88"/>
      <c r="F26" s="41"/>
      <c r="G26" s="41"/>
      <c r="H26" s="41"/>
      <c r="I26" s="41"/>
    </row>
    <row r="27" spans="2:9" ht="15.75" thickBot="1">
      <c r="B27" s="19"/>
      <c r="C27" s="14"/>
      <c r="D27" s="15"/>
      <c r="E27" s="16"/>
      <c r="F27" s="41"/>
      <c r="G27" s="41"/>
      <c r="H27" s="41"/>
      <c r="I27" s="41"/>
    </row>
    <row r="28" spans="2:9" ht="15.75" thickBot="1">
      <c r="B28" s="18" t="s">
        <v>106</v>
      </c>
      <c r="C28" s="86"/>
      <c r="D28" s="87"/>
      <c r="E28" s="88"/>
      <c r="F28" s="106"/>
      <c r="G28" s="41"/>
      <c r="H28" s="41"/>
      <c r="I28" s="41"/>
    </row>
    <row r="29" spans="2:9" ht="15.75" thickBot="1">
      <c r="B29" s="19"/>
      <c r="C29" s="14"/>
      <c r="D29" s="15"/>
      <c r="E29" s="16"/>
      <c r="F29" s="41"/>
      <c r="G29" s="41"/>
      <c r="H29" s="41"/>
      <c r="I29" s="41"/>
    </row>
    <row r="30" spans="2:9" ht="18.75" customHeight="1" thickBot="1">
      <c r="B30" s="18" t="s">
        <v>107</v>
      </c>
      <c r="C30" s="86"/>
      <c r="D30" s="87"/>
      <c r="E30" s="88"/>
      <c r="F30" s="41"/>
      <c r="G30" s="41"/>
      <c r="H30" s="41"/>
      <c r="I30" s="41"/>
    </row>
    <row r="31" spans="2:9" ht="15.75" thickBot="1">
      <c r="B31" s="19"/>
      <c r="C31" s="14"/>
      <c r="D31" s="15"/>
      <c r="E31" s="16"/>
      <c r="F31" s="41"/>
      <c r="G31" s="41"/>
      <c r="H31" s="41"/>
      <c r="I31" s="41"/>
    </row>
    <row r="32" spans="2:9" ht="30" customHeight="1" thickBot="1">
      <c r="B32" s="18" t="s">
        <v>110</v>
      </c>
      <c r="C32" s="86"/>
      <c r="D32" s="87"/>
      <c r="E32" s="88"/>
      <c r="F32" s="41"/>
      <c r="G32" s="41"/>
      <c r="H32" s="41"/>
      <c r="I32" s="41"/>
    </row>
    <row r="33" spans="2:9" ht="15.75" thickBot="1">
      <c r="B33" s="19"/>
      <c r="C33" s="14"/>
      <c r="D33" s="15"/>
      <c r="E33" s="16"/>
      <c r="F33" s="41"/>
      <c r="G33" s="41"/>
      <c r="H33" s="41"/>
      <c r="I33" s="41"/>
    </row>
    <row r="34" spans="2:9" ht="15.75" thickBot="1">
      <c r="B34" s="18" t="s">
        <v>109</v>
      </c>
      <c r="C34" s="86"/>
      <c r="D34" s="87"/>
      <c r="E34" s="88"/>
      <c r="F34" s="41"/>
      <c r="G34" s="41"/>
      <c r="H34" s="41"/>
      <c r="I34" s="41"/>
    </row>
    <row r="35" spans="2:9" ht="15.75" thickBot="1">
      <c r="B35" s="19"/>
      <c r="C35" s="14"/>
      <c r="D35" s="15"/>
      <c r="E35" s="16"/>
      <c r="F35" s="41"/>
      <c r="G35" s="41"/>
      <c r="H35" s="41"/>
      <c r="I35" s="41"/>
    </row>
    <row r="36" spans="2:9" ht="29.25" customHeight="1" thickBot="1">
      <c r="B36" s="18" t="s">
        <v>108</v>
      </c>
      <c r="C36" s="89"/>
      <c r="D36" s="90"/>
      <c r="E36" s="91"/>
      <c r="F36" s="41"/>
      <c r="G36" s="41"/>
      <c r="H36" s="41"/>
      <c r="I36" s="41"/>
    </row>
    <row r="37" spans="2:9">
      <c r="B37" s="6" t="s">
        <v>12</v>
      </c>
      <c r="C37" s="6">
        <f>SUM(C24:C36)</f>
        <v>0</v>
      </c>
      <c r="D37" s="6">
        <f t="shared" ref="D37:E37" si="0">SUM(D24:D36)</f>
        <v>0</v>
      </c>
      <c r="E37" s="6">
        <f t="shared" si="0"/>
        <v>0</v>
      </c>
    </row>
    <row r="38" spans="2:9" ht="15.75" thickBot="1"/>
    <row r="39" spans="2:9" s="41" customFormat="1" ht="33.75" customHeight="1">
      <c r="B39" s="40" t="s">
        <v>14</v>
      </c>
    </row>
    <row r="40" spans="2:9">
      <c r="B40" s="104" t="s">
        <v>0</v>
      </c>
    </row>
    <row r="41" spans="2:9" ht="15.75" thickBot="1">
      <c r="B41" s="105" t="s">
        <v>1</v>
      </c>
    </row>
  </sheetData>
  <sheetProtection sheet="1" objects="1" scenarios="1" selectLockedCells="1"/>
  <mergeCells count="2">
    <mergeCell ref="B16:B17"/>
    <mergeCell ref="B21:B22"/>
  </mergeCells>
  <dataValidations count="1">
    <dataValidation type="list" operator="equal" allowBlank="1" showInputMessage="1" showErrorMessage="1" sqref="C24:E24 C36:E36 C34:E34 C32:E32 C30:E30 C28:E28 C26:E26">
      <formula1>$E$17</formula1>
    </dataValidation>
  </dataValidations>
  <hyperlinks>
    <hyperlink ref="B19" location="'Temperatura y precipitaciones'!B40" display="NO"/>
    <hyperlink ref="B41" location="'Necesidad de nuevas sp'!B18" display="NO"/>
    <hyperlink ref="B40" location="'Plagas y especies invasoras'!C20" display="SÍ"/>
    <hyperlink ref="B18" location="'Temperatura y precipitaciones'!C24" display="SÍ"/>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codeName="Hoja3"/>
  <dimension ref="B14:E35"/>
  <sheetViews>
    <sheetView workbookViewId="0">
      <selection activeCell="D26" sqref="D26"/>
    </sheetView>
  </sheetViews>
  <sheetFormatPr baseColWidth="10" defaultRowHeight="15"/>
  <cols>
    <col min="1" max="1" width="11.42578125" style="6"/>
    <col min="2" max="2" width="126.28515625" style="6" bestFit="1" customWidth="1"/>
    <col min="3" max="16384" width="11.42578125" style="6"/>
  </cols>
  <sheetData>
    <row r="14" spans="2:5" ht="15.75">
      <c r="B14" s="13" t="s">
        <v>36</v>
      </c>
    </row>
    <row r="15" spans="2:5" s="3" customFormat="1">
      <c r="B15" s="12"/>
    </row>
    <row r="16" spans="2:5">
      <c r="B16" s="112" t="s">
        <v>103</v>
      </c>
      <c r="E16" s="7">
        <v>1</v>
      </c>
    </row>
    <row r="17" spans="2:5">
      <c r="B17" s="112"/>
      <c r="E17" s="7">
        <v>2</v>
      </c>
    </row>
    <row r="18" spans="2:5" ht="15.75" customHeight="1" thickBot="1">
      <c r="B18" s="8"/>
      <c r="C18" s="8"/>
      <c r="E18" s="7">
        <v>3</v>
      </c>
    </row>
    <row r="19" spans="2:5" ht="15.75" thickBot="1">
      <c r="C19" s="22" t="s">
        <v>9</v>
      </c>
      <c r="D19" s="23" t="s">
        <v>10</v>
      </c>
      <c r="E19" s="24" t="s">
        <v>11</v>
      </c>
    </row>
    <row r="20" spans="2:5" ht="15.75" thickBot="1">
      <c r="B20" s="18" t="s">
        <v>111</v>
      </c>
      <c r="C20" s="83"/>
      <c r="D20" s="84"/>
      <c r="E20" s="85"/>
    </row>
    <row r="21" spans="2:5" ht="15.75" thickBot="1">
      <c r="B21" s="31"/>
      <c r="C21" s="14"/>
      <c r="D21" s="15"/>
      <c r="E21" s="16"/>
    </row>
    <row r="22" spans="2:5" ht="15.75" thickBot="1">
      <c r="B22" s="18" t="s">
        <v>112</v>
      </c>
      <c r="C22" s="86"/>
      <c r="D22" s="87"/>
      <c r="E22" s="88"/>
    </row>
    <row r="23" spans="2:5" ht="15.75" thickBot="1">
      <c r="B23" s="31"/>
      <c r="C23" s="14"/>
      <c r="D23" s="15"/>
      <c r="E23" s="16"/>
    </row>
    <row r="24" spans="2:5" ht="15.75" thickBot="1">
      <c r="B24" s="18" t="s">
        <v>113</v>
      </c>
      <c r="C24" s="86"/>
      <c r="D24" s="87"/>
      <c r="E24" s="88"/>
    </row>
    <row r="25" spans="2:5" ht="15.75" thickBot="1">
      <c r="B25" s="31"/>
      <c r="C25" s="14"/>
      <c r="D25" s="15"/>
      <c r="E25" s="16"/>
    </row>
    <row r="26" spans="2:5" ht="15.75" thickBot="1">
      <c r="B26" s="18" t="s">
        <v>114</v>
      </c>
      <c r="C26" s="86"/>
      <c r="D26" s="87"/>
      <c r="E26" s="88"/>
    </row>
    <row r="27" spans="2:5" ht="15.75" thickBot="1">
      <c r="B27" s="31"/>
      <c r="C27" s="14"/>
      <c r="D27" s="15"/>
      <c r="E27" s="16"/>
    </row>
    <row r="28" spans="2:5" ht="15.75" thickBot="1">
      <c r="B28" s="18" t="s">
        <v>115</v>
      </c>
      <c r="C28" s="86"/>
      <c r="D28" s="87"/>
      <c r="E28" s="88"/>
    </row>
    <row r="29" spans="2:5" ht="15.75" thickBot="1">
      <c r="B29" s="31"/>
      <c r="C29" s="14"/>
      <c r="D29" s="15"/>
      <c r="E29" s="16"/>
    </row>
    <row r="30" spans="2:5" ht="15.75" thickBot="1">
      <c r="B30" s="18" t="s">
        <v>116</v>
      </c>
      <c r="C30" s="89"/>
      <c r="D30" s="90"/>
      <c r="E30" s="91"/>
    </row>
    <row r="31" spans="2:5">
      <c r="B31" s="6" t="s">
        <v>12</v>
      </c>
      <c r="C31" s="6">
        <f>SUM(C20:C30)</f>
        <v>0</v>
      </c>
      <c r="D31" s="6">
        <f>SUM(D20:D30)</f>
        <v>0</v>
      </c>
      <c r="E31" s="6">
        <f>SUM(E20:E30)</f>
        <v>0</v>
      </c>
    </row>
    <row r="32" spans="2:5" ht="15.75" thickBot="1"/>
    <row r="33" spans="2:5">
      <c r="B33" s="40" t="s">
        <v>15</v>
      </c>
      <c r="C33" s="41"/>
      <c r="D33" s="41"/>
      <c r="E33" s="41"/>
    </row>
    <row r="34" spans="2:5">
      <c r="B34" s="104" t="s">
        <v>0</v>
      </c>
    </row>
    <row r="35" spans="2:5" ht="15.75" thickBot="1">
      <c r="B35" s="105" t="s">
        <v>1</v>
      </c>
    </row>
  </sheetData>
  <sheetProtection sheet="1" objects="1" scenarios="1" selectLockedCells="1"/>
  <mergeCells count="1">
    <mergeCell ref="B16:B17"/>
  </mergeCells>
  <dataValidations count="1">
    <dataValidation type="list" operator="equal" allowBlank="1" showInputMessage="1" showErrorMessage="1" sqref="C20:E20 C22:E22 C24:E24 C26:E26 C28:E28 C30:E30">
      <formula1>$E$16</formula1>
    </dataValidation>
  </dataValidations>
  <hyperlinks>
    <hyperlink ref="B35" location="'Necesidad de nuevas sp'!B31" display="NO"/>
    <hyperlink ref="B34" location="'Necesidad de nuevas sp'!B18" display="SÍ"/>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sheetPr codeName="Hoja4"/>
  <dimension ref="B15:I32"/>
  <sheetViews>
    <sheetView zoomScaleNormal="100" workbookViewId="0">
      <selection activeCell="B31" sqref="B31"/>
    </sheetView>
  </sheetViews>
  <sheetFormatPr baseColWidth="10" defaultRowHeight="15"/>
  <cols>
    <col min="1" max="1" width="11.42578125" style="92"/>
    <col min="2" max="2" width="100.140625" style="92" customWidth="1"/>
    <col min="3" max="16384" width="11.42578125" style="92"/>
  </cols>
  <sheetData>
    <row r="15" spans="2:2" ht="16.5" thickBot="1">
      <c r="B15" s="13" t="s">
        <v>37</v>
      </c>
    </row>
    <row r="16" spans="2:2">
      <c r="B16" s="113" t="s">
        <v>22</v>
      </c>
    </row>
    <row r="17" spans="2:9">
      <c r="B17" s="114"/>
      <c r="E17" s="93">
        <v>1</v>
      </c>
    </row>
    <row r="18" spans="2:9">
      <c r="B18" s="104" t="s">
        <v>0</v>
      </c>
      <c r="E18" s="93">
        <v>2</v>
      </c>
    </row>
    <row r="19" spans="2:9" ht="15.75" thickBot="1">
      <c r="B19" s="105" t="s">
        <v>1</v>
      </c>
      <c r="C19" s="8"/>
      <c r="E19" s="93">
        <v>3</v>
      </c>
    </row>
    <row r="20" spans="2:9">
      <c r="B20" s="12"/>
      <c r="C20" s="8"/>
      <c r="E20" s="93"/>
    </row>
    <row r="21" spans="2:9" ht="15" customHeight="1">
      <c r="B21" s="115" t="s">
        <v>103</v>
      </c>
      <c r="C21" s="8"/>
      <c r="E21" s="93"/>
    </row>
    <row r="22" spans="2:9" ht="15.75" thickBot="1">
      <c r="B22" s="115"/>
      <c r="C22" s="8"/>
    </row>
    <row r="23" spans="2:9" ht="15.75" thickBot="1">
      <c r="C23" s="94" t="s">
        <v>9</v>
      </c>
      <c r="D23" s="95" t="s">
        <v>10</v>
      </c>
      <c r="E23" s="96" t="s">
        <v>11</v>
      </c>
    </row>
    <row r="24" spans="2:9" ht="15.75" thickBot="1">
      <c r="B24" s="97" t="s">
        <v>117</v>
      </c>
      <c r="C24" s="83"/>
      <c r="D24" s="84"/>
      <c r="E24" s="85"/>
      <c r="F24" s="98"/>
      <c r="G24" s="98"/>
      <c r="H24" s="98"/>
      <c r="I24" s="98"/>
    </row>
    <row r="25" spans="2:9" ht="15.75" thickBot="1">
      <c r="B25" s="99"/>
      <c r="C25" s="100"/>
      <c r="D25" s="101"/>
      <c r="E25" s="102"/>
      <c r="F25" s="98"/>
      <c r="G25" s="98"/>
      <c r="H25" s="98"/>
      <c r="I25" s="98"/>
    </row>
    <row r="26" spans="2:9" ht="30.75" thickBot="1">
      <c r="B26" s="97" t="s">
        <v>118</v>
      </c>
      <c r="C26" s="89"/>
      <c r="D26" s="90"/>
      <c r="E26" s="91"/>
      <c r="F26" s="98"/>
      <c r="G26" s="98"/>
      <c r="H26" s="98"/>
      <c r="I26" s="98"/>
    </row>
    <row r="27" spans="2:9">
      <c r="B27" s="92" t="s">
        <v>12</v>
      </c>
      <c r="C27" s="92">
        <f>SUM(C24:C26)</f>
        <v>0</v>
      </c>
      <c r="D27" s="92">
        <f>SUM(D24:D26)</f>
        <v>0</v>
      </c>
      <c r="E27" s="92">
        <f>SUM(E24:E26)</f>
        <v>0</v>
      </c>
    </row>
    <row r="29" spans="2:9" ht="15.75" thickBot="1"/>
    <row r="30" spans="2:9" s="98" customFormat="1">
      <c r="B30" s="103" t="s">
        <v>25</v>
      </c>
    </row>
    <row r="31" spans="2:9">
      <c r="B31" s="104" t="s">
        <v>0</v>
      </c>
    </row>
    <row r="32" spans="2:9" ht="15.75" thickBot="1">
      <c r="B32" s="105" t="s">
        <v>1</v>
      </c>
    </row>
  </sheetData>
  <sheetProtection sheet="1" objects="1" scenarios="1" selectLockedCells="1"/>
  <mergeCells count="2">
    <mergeCell ref="B16:B17"/>
    <mergeCell ref="B21:B22"/>
  </mergeCells>
  <dataValidations count="1">
    <dataValidation type="list" operator="equal" allowBlank="1" showInputMessage="1" showErrorMessage="1" sqref="C24:E24 C26:E26">
      <formula1>$E$17</formula1>
    </dataValidation>
  </dataValidations>
  <hyperlinks>
    <hyperlink ref="B32" location="'Resultados de la huella social'!A1" display="NO"/>
    <hyperlink ref="B31" location="'Cómo nuevas sp afectan a HS'!B19" display="SÍ"/>
    <hyperlink ref="B18" location="'Necesidad de nuevas sp'!C24" display="SÍ"/>
    <hyperlink ref="B19" location="'Necesidad de nuevas sp'!B31" display="NO"/>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sheetPr codeName="Hoja5"/>
  <dimension ref="B15:I43"/>
  <sheetViews>
    <sheetView topLeftCell="A19" zoomScaleNormal="100" workbookViewId="0">
      <selection activeCell="C35" sqref="C35"/>
    </sheetView>
  </sheetViews>
  <sheetFormatPr baseColWidth="10" defaultRowHeight="15"/>
  <cols>
    <col min="1" max="1" width="11.42578125" style="6"/>
    <col min="2" max="2" width="97.140625" style="6" customWidth="1"/>
    <col min="3" max="16384" width="11.42578125" style="6"/>
  </cols>
  <sheetData>
    <row r="15" spans="2:5" ht="15.75">
      <c r="B15" s="13" t="s">
        <v>38</v>
      </c>
      <c r="C15" s="8"/>
      <c r="E15" s="7">
        <v>1</v>
      </c>
    </row>
    <row r="16" spans="2:5">
      <c r="B16" s="112" t="s">
        <v>103</v>
      </c>
      <c r="C16" s="8"/>
      <c r="E16" s="7">
        <v>2</v>
      </c>
    </row>
    <row r="17" spans="2:9" ht="15.75" thickBot="1">
      <c r="B17" s="112"/>
      <c r="C17" s="8"/>
      <c r="E17" s="7">
        <v>3</v>
      </c>
    </row>
    <row r="18" spans="2:9" ht="15.75" thickBot="1">
      <c r="C18" s="22" t="s">
        <v>9</v>
      </c>
      <c r="D18" s="23" t="s">
        <v>10</v>
      </c>
      <c r="E18" s="24" t="s">
        <v>11</v>
      </c>
    </row>
    <row r="19" spans="2:9" ht="15.75" thickBot="1">
      <c r="B19" s="18" t="s">
        <v>119</v>
      </c>
      <c r="C19" s="83"/>
      <c r="D19" s="84"/>
      <c r="E19" s="85"/>
      <c r="F19" s="41"/>
      <c r="G19" s="41"/>
      <c r="H19" s="41"/>
      <c r="I19" s="41"/>
    </row>
    <row r="20" spans="2:9" ht="15.75" thickBot="1">
      <c r="B20" s="19"/>
      <c r="C20" s="14"/>
      <c r="D20" s="15"/>
      <c r="E20" s="16"/>
      <c r="F20" s="41"/>
      <c r="G20" s="41"/>
      <c r="H20" s="41"/>
      <c r="I20" s="41"/>
    </row>
    <row r="21" spans="2:9" ht="15.75" thickBot="1">
      <c r="B21" s="18" t="s">
        <v>26</v>
      </c>
      <c r="C21" s="86"/>
      <c r="D21" s="87"/>
      <c r="E21" s="88"/>
      <c r="F21" s="41"/>
      <c r="G21" s="41"/>
      <c r="H21" s="41"/>
      <c r="I21" s="41"/>
    </row>
    <row r="22" spans="2:9" ht="15.75" thickBot="1">
      <c r="B22" s="19"/>
      <c r="C22" s="14"/>
      <c r="D22" s="15"/>
      <c r="E22" s="16"/>
      <c r="F22" s="41"/>
      <c r="G22" s="41"/>
      <c r="H22" s="41"/>
      <c r="I22" s="41"/>
    </row>
    <row r="23" spans="2:9" ht="15.75" thickBot="1">
      <c r="B23" s="18" t="s">
        <v>27</v>
      </c>
      <c r="C23" s="86"/>
      <c r="D23" s="87"/>
      <c r="E23" s="88"/>
      <c r="F23" s="41"/>
      <c r="G23" s="41"/>
      <c r="H23" s="41"/>
      <c r="I23" s="41"/>
    </row>
    <row r="24" spans="2:9" ht="15.75" thickBot="1">
      <c r="B24" s="19"/>
      <c r="C24" s="14"/>
      <c r="D24" s="15"/>
      <c r="E24" s="16"/>
      <c r="F24" s="41"/>
      <c r="G24" s="41"/>
      <c r="H24" s="41"/>
      <c r="I24" s="41"/>
    </row>
    <row r="25" spans="2:9" ht="18.75" customHeight="1" thickBot="1">
      <c r="B25" s="18" t="s">
        <v>120</v>
      </c>
      <c r="C25" s="86"/>
      <c r="D25" s="87"/>
      <c r="E25" s="88"/>
      <c r="F25" s="41"/>
      <c r="G25" s="41"/>
      <c r="H25" s="41"/>
      <c r="I25" s="41"/>
    </row>
    <row r="26" spans="2:9" ht="15.75" thickBot="1">
      <c r="B26" s="19"/>
      <c r="C26" s="14"/>
      <c r="D26" s="15"/>
      <c r="E26" s="16"/>
      <c r="F26" s="41"/>
      <c r="G26" s="41"/>
      <c r="H26" s="41"/>
      <c r="I26" s="41"/>
    </row>
    <row r="27" spans="2:9" ht="30" customHeight="1" thickBot="1">
      <c r="B27" s="18" t="s">
        <v>29</v>
      </c>
      <c r="C27" s="86"/>
      <c r="D27" s="87"/>
      <c r="E27" s="88"/>
      <c r="F27" s="41"/>
      <c r="G27" s="41"/>
      <c r="H27" s="41"/>
      <c r="I27" s="41"/>
    </row>
    <row r="28" spans="2:9" ht="15.75" thickBot="1">
      <c r="B28" s="19"/>
      <c r="C28" s="14"/>
      <c r="D28" s="15"/>
      <c r="E28" s="16"/>
      <c r="F28" s="41"/>
      <c r="G28" s="41"/>
      <c r="H28" s="41"/>
      <c r="I28" s="41"/>
    </row>
    <row r="29" spans="2:9" ht="15.75" thickBot="1">
      <c r="B29" s="18" t="s">
        <v>30</v>
      </c>
      <c r="C29" s="86"/>
      <c r="D29" s="87"/>
      <c r="E29" s="88"/>
      <c r="F29" s="41"/>
      <c r="G29" s="41"/>
      <c r="H29" s="41"/>
      <c r="I29" s="41"/>
    </row>
    <row r="30" spans="2:9" ht="15.75" thickBot="1">
      <c r="B30" s="19"/>
      <c r="C30" s="14"/>
      <c r="D30" s="15"/>
      <c r="E30" s="16"/>
      <c r="F30" s="41"/>
      <c r="G30" s="41"/>
      <c r="H30" s="41"/>
      <c r="I30" s="41"/>
    </row>
    <row r="31" spans="2:9" ht="29.25" customHeight="1" thickBot="1">
      <c r="B31" s="18" t="s">
        <v>31</v>
      </c>
      <c r="C31" s="86"/>
      <c r="D31" s="87"/>
      <c r="E31" s="88"/>
      <c r="F31" s="41"/>
      <c r="G31" s="41"/>
      <c r="H31" s="41"/>
      <c r="I31" s="41"/>
    </row>
    <row r="32" spans="2:9" ht="15.75" thickBot="1">
      <c r="B32" s="19"/>
      <c r="C32" s="14"/>
      <c r="D32" s="15"/>
      <c r="E32" s="16"/>
      <c r="F32" s="41"/>
      <c r="G32" s="41"/>
      <c r="H32" s="41"/>
      <c r="I32" s="41"/>
    </row>
    <row r="33" spans="2:9" ht="29.25" customHeight="1" thickBot="1">
      <c r="B33" s="18" t="s">
        <v>121</v>
      </c>
      <c r="C33" s="86"/>
      <c r="D33" s="87"/>
      <c r="E33" s="88"/>
      <c r="F33" s="41"/>
      <c r="G33" s="41"/>
      <c r="H33" s="41"/>
      <c r="I33" s="41"/>
    </row>
    <row r="34" spans="2:9" ht="15.75" thickBot="1">
      <c r="B34" s="19"/>
      <c r="C34" s="14"/>
      <c r="D34" s="15"/>
      <c r="E34" s="16"/>
      <c r="F34" s="41"/>
      <c r="G34" s="41"/>
      <c r="H34" s="41"/>
      <c r="I34" s="41"/>
    </row>
    <row r="35" spans="2:9" ht="29.25" customHeight="1" thickBot="1">
      <c r="B35" s="18" t="s">
        <v>33</v>
      </c>
      <c r="C35" s="86"/>
      <c r="D35" s="87"/>
      <c r="E35" s="88"/>
      <c r="F35" s="41"/>
      <c r="G35" s="41"/>
      <c r="H35" s="41"/>
      <c r="I35" s="41"/>
    </row>
    <row r="36" spans="2:9" ht="15.75" thickBot="1">
      <c r="B36" s="19"/>
      <c r="C36" s="14"/>
      <c r="D36" s="15"/>
      <c r="E36" s="16"/>
      <c r="F36" s="41"/>
      <c r="G36" s="41"/>
      <c r="H36" s="41"/>
      <c r="I36" s="41"/>
    </row>
    <row r="37" spans="2:9" ht="29.25" customHeight="1" thickBot="1">
      <c r="B37" s="18" t="s">
        <v>34</v>
      </c>
      <c r="C37" s="89"/>
      <c r="D37" s="90"/>
      <c r="E37" s="91"/>
      <c r="F37" s="41"/>
      <c r="G37" s="41"/>
      <c r="H37" s="41"/>
      <c r="I37" s="41"/>
    </row>
    <row r="38" spans="2:9">
      <c r="B38" s="6" t="s">
        <v>12</v>
      </c>
      <c r="C38" s="6">
        <f>SUM(C19:C31)</f>
        <v>0</v>
      </c>
      <c r="D38" s="6">
        <f t="shared" ref="D38:E38" si="0">SUM(D19:D31)</f>
        <v>0</v>
      </c>
      <c r="E38" s="6">
        <f t="shared" si="0"/>
        <v>0</v>
      </c>
      <c r="F38" s="7">
        <f>SUM(C38:E38)</f>
        <v>0</v>
      </c>
    </row>
    <row r="43" spans="2:9">
      <c r="F43" s="17"/>
    </row>
  </sheetData>
  <sheetProtection sheet="1" objects="1" scenarios="1" selectLockedCells="1"/>
  <mergeCells count="1">
    <mergeCell ref="B16:B17"/>
  </mergeCells>
  <dataValidations count="1">
    <dataValidation type="list" operator="equal" allowBlank="1" showInputMessage="1" showErrorMessage="1" sqref="C19:E19 C37:E37 C35:E35 C33:E33 C31:E31 C29:E29 C27:E27 C25:E25 C23:E23 C21:E21">
      <formula1>$E$15</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B14:F69"/>
  <sheetViews>
    <sheetView topLeftCell="A4" workbookViewId="0">
      <selection activeCell="H64" sqref="H64"/>
    </sheetView>
  </sheetViews>
  <sheetFormatPr baseColWidth="10" defaultRowHeight="15"/>
  <cols>
    <col min="1" max="1" width="11.42578125" style="6"/>
    <col min="2" max="2" width="72.5703125" style="6" customWidth="1"/>
    <col min="3" max="16384" width="11.42578125" style="6"/>
  </cols>
  <sheetData>
    <row r="14" spans="2:5" ht="15.75" thickBot="1"/>
    <row r="15" spans="2:5" ht="16.5" thickBot="1">
      <c r="B15" s="13" t="s">
        <v>35</v>
      </c>
      <c r="C15" s="9" t="s">
        <v>9</v>
      </c>
      <c r="D15" s="10" t="s">
        <v>10</v>
      </c>
      <c r="E15" s="11" t="s">
        <v>11</v>
      </c>
    </row>
    <row r="16" spans="2:5" ht="15.75" thickBot="1">
      <c r="B16" s="18" t="s">
        <v>7</v>
      </c>
      <c r="C16" s="22">
        <f>'Tª y precipitaciones'!C24</f>
        <v>0</v>
      </c>
      <c r="D16" s="23">
        <f>'Tª y precipitaciones'!D24</f>
        <v>0</v>
      </c>
      <c r="E16" s="24">
        <f>'Tª y precipitaciones'!E24</f>
        <v>0</v>
      </c>
    </row>
    <row r="17" spans="2:5" ht="15.75" thickBot="1">
      <c r="B17" s="31"/>
      <c r="C17" s="28"/>
      <c r="D17" s="29"/>
      <c r="E17" s="30"/>
    </row>
    <row r="18" spans="2:5" ht="30.75" thickBot="1">
      <c r="B18" s="18" t="s">
        <v>8</v>
      </c>
      <c r="C18" s="32">
        <f>'Tª y precipitaciones'!C26</f>
        <v>0</v>
      </c>
      <c r="D18" s="33">
        <f>'Tª y precipitaciones'!D26</f>
        <v>0</v>
      </c>
      <c r="E18" s="34">
        <f>'Tª y precipitaciones'!E26</f>
        <v>0</v>
      </c>
    </row>
    <row r="19" spans="2:5" ht="15.75" thickBot="1">
      <c r="B19" s="31"/>
      <c r="C19" s="28"/>
      <c r="D19" s="29"/>
      <c r="E19" s="30"/>
    </row>
    <row r="20" spans="2:5" ht="30.75" thickBot="1">
      <c r="B20" s="18" t="s">
        <v>6</v>
      </c>
      <c r="C20" s="32">
        <f>'Tª y precipitaciones'!C28</f>
        <v>0</v>
      </c>
      <c r="D20" s="33">
        <f>'Tª y precipitaciones'!D28</f>
        <v>0</v>
      </c>
      <c r="E20" s="34">
        <f>'Tª y precipitaciones'!E28</f>
        <v>0</v>
      </c>
    </row>
    <row r="21" spans="2:5" ht="15.75" thickBot="1">
      <c r="B21" s="31"/>
      <c r="C21" s="28"/>
      <c r="D21" s="29"/>
      <c r="E21" s="30"/>
    </row>
    <row r="22" spans="2:5" ht="15.75" thickBot="1">
      <c r="B22" s="18" t="s">
        <v>5</v>
      </c>
      <c r="C22" s="32">
        <f>'Tª y precipitaciones'!C30</f>
        <v>0</v>
      </c>
      <c r="D22" s="33">
        <f>'Tª y precipitaciones'!D30</f>
        <v>0</v>
      </c>
      <c r="E22" s="34">
        <f>'Tª y precipitaciones'!E30</f>
        <v>0</v>
      </c>
    </row>
    <row r="23" spans="2:5" ht="15.75" thickBot="1">
      <c r="B23" s="31"/>
      <c r="C23" s="28"/>
      <c r="D23" s="29"/>
      <c r="E23" s="30"/>
    </row>
    <row r="24" spans="2:5" ht="30.75" thickBot="1">
      <c r="B24" s="18" t="s">
        <v>3</v>
      </c>
      <c r="C24" s="32">
        <f>'Tª y precipitaciones'!C32</f>
        <v>0</v>
      </c>
      <c r="D24" s="33">
        <f>'Tª y precipitaciones'!D32</f>
        <v>0</v>
      </c>
      <c r="E24" s="34">
        <f>'Tª y precipitaciones'!E32</f>
        <v>0</v>
      </c>
    </row>
    <row r="25" spans="2:5" ht="15.75" thickBot="1">
      <c r="B25" s="31"/>
      <c r="C25" s="28"/>
      <c r="D25" s="29"/>
      <c r="E25" s="30"/>
    </row>
    <row r="26" spans="2:5" ht="30.75" thickBot="1">
      <c r="B26" s="18" t="s">
        <v>4</v>
      </c>
      <c r="C26" s="32">
        <f>'Tª y precipitaciones'!C34</f>
        <v>0</v>
      </c>
      <c r="D26" s="33">
        <f>'Tª y precipitaciones'!D34</f>
        <v>0</v>
      </c>
      <c r="E26" s="34">
        <f>'Tª y precipitaciones'!E34</f>
        <v>0</v>
      </c>
    </row>
    <row r="27" spans="2:5" ht="15.75" thickBot="1">
      <c r="B27" s="31"/>
      <c r="C27" s="28"/>
      <c r="D27" s="29"/>
      <c r="E27" s="30"/>
    </row>
    <row r="28" spans="2:5" ht="30.75" thickBot="1">
      <c r="B28" s="18" t="s">
        <v>2</v>
      </c>
      <c r="C28" s="32">
        <f>'Tª y precipitaciones'!C36</f>
        <v>0</v>
      </c>
      <c r="D28" s="33">
        <f>'Tª y precipitaciones'!D36</f>
        <v>0</v>
      </c>
      <c r="E28" s="34">
        <f>'Tª y precipitaciones'!E36</f>
        <v>0</v>
      </c>
    </row>
    <row r="29" spans="2:5" ht="16.5" thickBot="1">
      <c r="B29" s="20" t="s">
        <v>39</v>
      </c>
      <c r="C29" s="25">
        <f>SUM(C16:C28)</f>
        <v>0</v>
      </c>
      <c r="D29" s="26">
        <f t="shared" ref="D29:E29" si="0">SUM(D16:D28)</f>
        <v>0</v>
      </c>
      <c r="E29" s="27">
        <f t="shared" si="0"/>
        <v>0</v>
      </c>
    </row>
    <row r="30" spans="2:5" ht="16.5" thickBot="1">
      <c r="B30" s="13" t="s">
        <v>36</v>
      </c>
      <c r="C30" s="22" t="s">
        <v>9</v>
      </c>
      <c r="D30" s="23" t="s">
        <v>10</v>
      </c>
      <c r="E30" s="24" t="s">
        <v>11</v>
      </c>
    </row>
    <row r="31" spans="2:5" ht="15.75" thickBot="1">
      <c r="B31" s="18" t="s">
        <v>20</v>
      </c>
      <c r="C31" s="22">
        <f>'Plagas y especies invasoras'!C20</f>
        <v>0</v>
      </c>
      <c r="D31" s="23">
        <f>'Plagas y especies invasoras'!D20</f>
        <v>0</v>
      </c>
      <c r="E31" s="24">
        <f>'Plagas y especies invasoras'!E20</f>
        <v>0</v>
      </c>
    </row>
    <row r="32" spans="2:5" ht="15.75" thickBot="1">
      <c r="B32" s="31"/>
      <c r="C32" s="28"/>
      <c r="D32" s="29"/>
      <c r="E32" s="30"/>
    </row>
    <row r="33" spans="2:5" ht="30.75" thickBot="1">
      <c r="B33" s="18" t="s">
        <v>19</v>
      </c>
      <c r="C33" s="32">
        <f>'Plagas y especies invasoras'!C22</f>
        <v>0</v>
      </c>
      <c r="D33" s="33">
        <f>'Plagas y especies invasoras'!D22</f>
        <v>0</v>
      </c>
      <c r="E33" s="34">
        <f>'Plagas y especies invasoras'!E22</f>
        <v>0</v>
      </c>
    </row>
    <row r="34" spans="2:5" ht="15.75" thickBot="1">
      <c r="B34" s="31"/>
      <c r="C34" s="28"/>
      <c r="D34" s="29"/>
      <c r="E34" s="30"/>
    </row>
    <row r="35" spans="2:5" ht="15.75" thickBot="1">
      <c r="B35" s="18" t="s">
        <v>16</v>
      </c>
      <c r="C35" s="32">
        <f>'Plagas y especies invasoras'!C24</f>
        <v>0</v>
      </c>
      <c r="D35" s="33">
        <f>'Plagas y especies invasoras'!D24</f>
        <v>0</v>
      </c>
      <c r="E35" s="34">
        <f>'Plagas y especies invasoras'!E24</f>
        <v>0</v>
      </c>
    </row>
    <row r="36" spans="2:5" ht="15.75" thickBot="1">
      <c r="B36" s="31"/>
      <c r="C36" s="28"/>
      <c r="D36" s="29"/>
      <c r="E36" s="30"/>
    </row>
    <row r="37" spans="2:5" ht="30.75" thickBot="1">
      <c r="B37" s="18" t="s">
        <v>21</v>
      </c>
      <c r="C37" s="32">
        <f>'Plagas y especies invasoras'!C26</f>
        <v>0</v>
      </c>
      <c r="D37" s="33">
        <f>'Plagas y especies invasoras'!D26</f>
        <v>0</v>
      </c>
      <c r="E37" s="34">
        <f>'Plagas y especies invasoras'!E26</f>
        <v>0</v>
      </c>
    </row>
    <row r="38" spans="2:5" ht="15.75" thickBot="1">
      <c r="B38" s="31"/>
      <c r="C38" s="28"/>
      <c r="D38" s="29"/>
      <c r="E38" s="30"/>
    </row>
    <row r="39" spans="2:5" ht="30.75" thickBot="1">
      <c r="B39" s="18" t="s">
        <v>17</v>
      </c>
      <c r="C39" s="32">
        <f>'Plagas y especies invasoras'!C28</f>
        <v>0</v>
      </c>
      <c r="D39" s="33">
        <f>'Plagas y especies invasoras'!D28</f>
        <v>0</v>
      </c>
      <c r="E39" s="34">
        <f>'Plagas y especies invasoras'!E28</f>
        <v>0</v>
      </c>
    </row>
    <row r="40" spans="2:5" ht="15.75" thickBot="1">
      <c r="B40" s="31"/>
      <c r="C40" s="28"/>
      <c r="D40" s="29"/>
      <c r="E40" s="30"/>
    </row>
    <row r="41" spans="2:5" ht="30.75" thickBot="1">
      <c r="B41" s="18" t="s">
        <v>18</v>
      </c>
      <c r="C41" s="32">
        <f>'Plagas y especies invasoras'!C30</f>
        <v>0</v>
      </c>
      <c r="D41" s="33">
        <f>'Plagas y especies invasoras'!D30</f>
        <v>0</v>
      </c>
      <c r="E41" s="34">
        <f>'Plagas y especies invasoras'!E30</f>
        <v>0</v>
      </c>
    </row>
    <row r="42" spans="2:5" ht="16.5" thickBot="1">
      <c r="B42" s="21" t="s">
        <v>39</v>
      </c>
      <c r="C42" s="25">
        <f>SUM(C31:C41)</f>
        <v>0</v>
      </c>
      <c r="D42" s="26">
        <f>SUM(D31:D41)</f>
        <v>0</v>
      </c>
      <c r="E42" s="27">
        <f>SUM(E31:E41)</f>
        <v>0</v>
      </c>
    </row>
    <row r="43" spans="2:5" ht="16.5" thickBot="1">
      <c r="B43" s="13" t="s">
        <v>37</v>
      </c>
      <c r="C43" s="9" t="s">
        <v>9</v>
      </c>
      <c r="D43" s="10" t="s">
        <v>10</v>
      </c>
      <c r="E43" s="11" t="s">
        <v>11</v>
      </c>
    </row>
    <row r="44" spans="2:5" ht="30.75" thickBot="1">
      <c r="B44" s="18" t="s">
        <v>23</v>
      </c>
      <c r="C44" s="22">
        <f>'Necesidad nuevas especies'!C24</f>
        <v>0</v>
      </c>
      <c r="D44" s="23">
        <f>'Necesidad nuevas especies'!D24</f>
        <v>0</v>
      </c>
      <c r="E44" s="24">
        <f>'Necesidad nuevas especies'!E24</f>
        <v>0</v>
      </c>
    </row>
    <row r="45" spans="2:5" ht="15.75" thickBot="1">
      <c r="B45" s="31"/>
      <c r="C45" s="28"/>
      <c r="D45" s="29"/>
      <c r="E45" s="30"/>
    </row>
    <row r="46" spans="2:5" ht="30.75" thickBot="1">
      <c r="B46" s="18" t="s">
        <v>24</v>
      </c>
      <c r="C46" s="32">
        <f>'Necesidad nuevas especies'!C26</f>
        <v>0</v>
      </c>
      <c r="D46" s="33">
        <f>'Necesidad nuevas especies'!D26</f>
        <v>0</v>
      </c>
      <c r="E46" s="34">
        <f>'Necesidad nuevas especies'!E26</f>
        <v>0</v>
      </c>
    </row>
    <row r="47" spans="2:5" ht="16.5" thickBot="1">
      <c r="B47" s="21" t="s">
        <v>39</v>
      </c>
      <c r="C47" s="25">
        <f>SUM(C44:C46)</f>
        <v>0</v>
      </c>
      <c r="D47" s="26">
        <f>SUM(D44:D46)</f>
        <v>0</v>
      </c>
      <c r="E47" s="27">
        <f>SUM(E44:E46)</f>
        <v>0</v>
      </c>
    </row>
    <row r="48" spans="2:5" ht="16.5" thickBot="1">
      <c r="B48" s="13" t="s">
        <v>38</v>
      </c>
      <c r="C48" s="9" t="s">
        <v>9</v>
      </c>
      <c r="D48" s="10" t="s">
        <v>10</v>
      </c>
      <c r="E48" s="11" t="s">
        <v>11</v>
      </c>
    </row>
    <row r="49" spans="2:5" ht="30.75" thickBot="1">
      <c r="B49" s="18" t="s">
        <v>40</v>
      </c>
      <c r="C49" s="22">
        <f>'Cómo nuevas sp afectan a HS'!C19</f>
        <v>0</v>
      </c>
      <c r="D49" s="23">
        <f>'Cómo nuevas sp afectan a HS'!D19</f>
        <v>0</v>
      </c>
      <c r="E49" s="24">
        <f>'Cómo nuevas sp afectan a HS'!E19</f>
        <v>0</v>
      </c>
    </row>
    <row r="50" spans="2:5" ht="15.75" thickBot="1">
      <c r="B50" s="31"/>
      <c r="C50" s="28"/>
      <c r="D50" s="29"/>
      <c r="E50" s="30"/>
    </row>
    <row r="51" spans="2:5" ht="30.75" thickBot="1">
      <c r="B51" s="18" t="s">
        <v>26</v>
      </c>
      <c r="C51" s="32">
        <f>'Cómo nuevas sp afectan a HS'!C21</f>
        <v>0</v>
      </c>
      <c r="D51" s="33">
        <f>'Cómo nuevas sp afectan a HS'!D21</f>
        <v>0</v>
      </c>
      <c r="E51" s="34">
        <f>'Cómo nuevas sp afectan a HS'!E21</f>
        <v>0</v>
      </c>
    </row>
    <row r="52" spans="2:5" ht="15.75" thickBot="1">
      <c r="B52" s="31"/>
      <c r="C52" s="28"/>
      <c r="D52" s="29"/>
      <c r="E52" s="30"/>
    </row>
    <row r="53" spans="2:5" ht="30.75" thickBot="1">
      <c r="B53" s="18" t="s">
        <v>27</v>
      </c>
      <c r="C53" s="32">
        <f>'Cómo nuevas sp afectan a HS'!C23</f>
        <v>0</v>
      </c>
      <c r="D53" s="33">
        <f>'Cómo nuevas sp afectan a HS'!D23</f>
        <v>0</v>
      </c>
      <c r="E53" s="34">
        <f>'Cómo nuevas sp afectan a HS'!E23</f>
        <v>0</v>
      </c>
    </row>
    <row r="54" spans="2:5" ht="15.75" thickBot="1">
      <c r="B54" s="31"/>
      <c r="C54" s="28"/>
      <c r="D54" s="29"/>
      <c r="E54" s="30"/>
    </row>
    <row r="55" spans="2:5" ht="30.75" thickBot="1">
      <c r="B55" s="18" t="s">
        <v>28</v>
      </c>
      <c r="C55" s="32">
        <f>'Cómo nuevas sp afectan a HS'!C25</f>
        <v>0</v>
      </c>
      <c r="D55" s="33">
        <f>'Cómo nuevas sp afectan a HS'!D25</f>
        <v>0</v>
      </c>
      <c r="E55" s="34">
        <f>'Cómo nuevas sp afectan a HS'!E25</f>
        <v>0</v>
      </c>
    </row>
    <row r="56" spans="2:5" ht="15.75" thickBot="1">
      <c r="B56" s="31"/>
      <c r="C56" s="28"/>
      <c r="D56" s="29"/>
      <c r="E56" s="30"/>
    </row>
    <row r="57" spans="2:5" ht="30.75" thickBot="1">
      <c r="B57" s="18" t="s">
        <v>29</v>
      </c>
      <c r="C57" s="32">
        <f>'Cómo nuevas sp afectan a HS'!C27</f>
        <v>0</v>
      </c>
      <c r="D57" s="33">
        <f>'Cómo nuevas sp afectan a HS'!D27</f>
        <v>0</v>
      </c>
      <c r="E57" s="34">
        <f>'Cómo nuevas sp afectan a HS'!E27</f>
        <v>0</v>
      </c>
    </row>
    <row r="58" spans="2:5" ht="15.75" thickBot="1">
      <c r="B58" s="31"/>
      <c r="C58" s="28"/>
      <c r="D58" s="29"/>
      <c r="E58" s="30"/>
    </row>
    <row r="59" spans="2:5" ht="30.75" thickBot="1">
      <c r="B59" s="18" t="s">
        <v>30</v>
      </c>
      <c r="C59" s="32">
        <f>'Cómo nuevas sp afectan a HS'!C29</f>
        <v>0</v>
      </c>
      <c r="D59" s="33">
        <f>'Cómo nuevas sp afectan a HS'!D29</f>
        <v>0</v>
      </c>
      <c r="E59" s="34">
        <f>'Cómo nuevas sp afectan a HS'!E29</f>
        <v>0</v>
      </c>
    </row>
    <row r="60" spans="2:5" ht="15.75" thickBot="1">
      <c r="B60" s="31"/>
      <c r="C60" s="28"/>
      <c r="D60" s="29"/>
      <c r="E60" s="30"/>
    </row>
    <row r="61" spans="2:5" ht="30.75" thickBot="1">
      <c r="B61" s="18" t="s">
        <v>31</v>
      </c>
      <c r="C61" s="32">
        <f>'Cómo nuevas sp afectan a HS'!C31</f>
        <v>0</v>
      </c>
      <c r="D61" s="33">
        <f>'Cómo nuevas sp afectan a HS'!D31</f>
        <v>0</v>
      </c>
      <c r="E61" s="34">
        <f>'Cómo nuevas sp afectan a HS'!E31</f>
        <v>0</v>
      </c>
    </row>
    <row r="62" spans="2:5" ht="15.75" thickBot="1">
      <c r="B62" s="31"/>
      <c r="C62" s="28"/>
      <c r="D62" s="29"/>
      <c r="E62" s="30"/>
    </row>
    <row r="63" spans="2:5" ht="30.75" thickBot="1">
      <c r="B63" s="18" t="s">
        <v>32</v>
      </c>
      <c r="C63" s="32">
        <f>'Cómo nuevas sp afectan a HS'!C33</f>
        <v>0</v>
      </c>
      <c r="D63" s="33">
        <f>'Cómo nuevas sp afectan a HS'!D33</f>
        <v>0</v>
      </c>
      <c r="E63" s="34">
        <f>'Cómo nuevas sp afectan a HS'!E33</f>
        <v>0</v>
      </c>
    </row>
    <row r="64" spans="2:5" ht="15.75" thickBot="1">
      <c r="B64" s="31"/>
      <c r="C64" s="28"/>
      <c r="D64" s="29"/>
      <c r="E64" s="30"/>
    </row>
    <row r="65" spans="2:6" ht="45.75" thickBot="1">
      <c r="B65" s="18" t="s">
        <v>33</v>
      </c>
      <c r="C65" s="32">
        <f>'Cómo nuevas sp afectan a HS'!C35</f>
        <v>0</v>
      </c>
      <c r="D65" s="33">
        <f>'Cómo nuevas sp afectan a HS'!D35</f>
        <v>0</v>
      </c>
      <c r="E65" s="34">
        <f>'Cómo nuevas sp afectan a HS'!E35</f>
        <v>0</v>
      </c>
    </row>
    <row r="66" spans="2:6" ht="15.75" thickBot="1">
      <c r="B66" s="31"/>
      <c r="C66" s="28"/>
      <c r="D66" s="29"/>
      <c r="E66" s="30"/>
    </row>
    <row r="67" spans="2:6" ht="30.75" thickBot="1">
      <c r="B67" s="18" t="s">
        <v>34</v>
      </c>
      <c r="C67" s="32">
        <f>'Cómo nuevas sp afectan a HS'!C37</f>
        <v>0</v>
      </c>
      <c r="D67" s="33">
        <f>'Cómo nuevas sp afectan a HS'!D37</f>
        <v>0</v>
      </c>
      <c r="E67" s="34">
        <f>'Cómo nuevas sp afectan a HS'!E37</f>
        <v>0</v>
      </c>
    </row>
    <row r="68" spans="2:6" ht="16.5" thickBot="1">
      <c r="B68" s="21" t="s">
        <v>39</v>
      </c>
      <c r="C68" s="25">
        <f>SUM(C49:C67)</f>
        <v>0</v>
      </c>
      <c r="D68" s="26">
        <f t="shared" ref="D68" si="1">SUM(D49:D67)</f>
        <v>0</v>
      </c>
      <c r="E68" s="27">
        <f>SUM(E49:E67)</f>
        <v>0</v>
      </c>
    </row>
    <row r="69" spans="2:6" ht="19.5" thickBot="1">
      <c r="B69" s="35" t="s">
        <v>12</v>
      </c>
      <c r="C69" s="36">
        <f>C68+C47+C42+C29</f>
        <v>0</v>
      </c>
      <c r="D69" s="36">
        <f t="shared" ref="D69:E69" si="2">D68+D47+D42+D29</f>
        <v>0</v>
      </c>
      <c r="E69" s="37">
        <f t="shared" si="2"/>
        <v>0</v>
      </c>
      <c r="F69" s="7">
        <f>SUM(C69:E69)</f>
        <v>0</v>
      </c>
    </row>
  </sheetData>
  <sheetProtection sheet="1" objects="1" scenarios="1" selectLockedCells="1"/>
  <pageMargins left="0.7" right="0.7" top="0.75" bottom="0.75" header="0.3" footer="0.3"/>
  <ignoredErrors>
    <ignoredError sqref="D42" formula="1"/>
  </ignoredErrors>
  <drawing r:id="rId1"/>
</worksheet>
</file>

<file path=xl/worksheets/sheet8.xml><?xml version="1.0" encoding="utf-8"?>
<worksheet xmlns="http://schemas.openxmlformats.org/spreadsheetml/2006/main" xmlns:r="http://schemas.openxmlformats.org/officeDocument/2006/relationships">
  <dimension ref="A2:H17"/>
  <sheetViews>
    <sheetView topLeftCell="A19" workbookViewId="0"/>
  </sheetViews>
  <sheetFormatPr baseColWidth="10" defaultRowHeight="15"/>
  <cols>
    <col min="1" max="1" width="32" style="4" bestFit="1" customWidth="1"/>
    <col min="2" max="16384" width="11.42578125" style="4"/>
  </cols>
  <sheetData>
    <row r="2" spans="1:8">
      <c r="A2" s="5"/>
      <c r="B2" s="5" t="str">
        <f>'Necesidad nuevas especies'!C23</f>
        <v>BAJO</v>
      </c>
      <c r="C2" s="5" t="str">
        <f>'Necesidad nuevas especies'!D23</f>
        <v>MEDIO</v>
      </c>
      <c r="D2" s="5" t="str">
        <f>'Necesidad nuevas especies'!E23</f>
        <v>ALTO</v>
      </c>
      <c r="E2" s="38"/>
      <c r="F2" s="38"/>
      <c r="G2" s="38"/>
      <c r="H2" s="38"/>
    </row>
    <row r="3" spans="1:8">
      <c r="A3" s="39" t="str">
        <f>'Tª y precipitaciones'!B15</f>
        <v>TEMPERATURA Y PRECIPITACIONES</v>
      </c>
      <c r="B3" s="5">
        <f>'Tª y precipitaciones'!C37</f>
        <v>0</v>
      </c>
      <c r="C3" s="5">
        <f>'Tª y precipitaciones'!D37</f>
        <v>0</v>
      </c>
      <c r="D3" s="5">
        <f>'Tª y precipitaciones'!E37</f>
        <v>0</v>
      </c>
      <c r="E3" s="38"/>
      <c r="F3" s="38"/>
      <c r="G3" s="38"/>
      <c r="H3" s="38"/>
    </row>
    <row r="4" spans="1:8">
      <c r="A4" s="39" t="str">
        <f>'Plagas y especies invasoras'!B14</f>
        <v>PLAGAS Y ESPECIES INVASORAS</v>
      </c>
      <c r="B4" s="5">
        <f>'Plagas y especies invasoras'!C31</f>
        <v>0</v>
      </c>
      <c r="C4" s="5">
        <f>'Plagas y especies invasoras'!D31</f>
        <v>0</v>
      </c>
      <c r="D4" s="5">
        <f>'Plagas y especies invasoras'!E31</f>
        <v>0</v>
      </c>
      <c r="E4" s="38"/>
      <c r="F4" s="38"/>
      <c r="G4" s="38"/>
      <c r="H4" s="38"/>
    </row>
    <row r="5" spans="1:8">
      <c r="A5" s="39" t="str">
        <f>'Resumen respuestas'!B43</f>
        <v>SELECCIÓN DE NUEVAS ESPECIES</v>
      </c>
      <c r="B5" s="5">
        <f>'Resumen respuestas'!C47</f>
        <v>0</v>
      </c>
      <c r="C5" s="5">
        <f>'Resumen respuestas'!D47</f>
        <v>0</v>
      </c>
      <c r="D5" s="5">
        <f>'Resumen respuestas'!E47</f>
        <v>0</v>
      </c>
      <c r="E5" s="38"/>
      <c r="F5" s="38"/>
      <c r="G5" s="38"/>
      <c r="H5" s="38"/>
    </row>
    <row r="6" spans="1:8">
      <c r="A6" s="39" t="str">
        <f>'Resumen respuestas'!B48</f>
        <v>USO DE NUEVAS ESPECIES</v>
      </c>
      <c r="B6" s="5">
        <f>'Resumen respuestas'!C68</f>
        <v>0</v>
      </c>
      <c r="C6" s="5">
        <f>'Resumen respuestas'!D68</f>
        <v>0</v>
      </c>
      <c r="D6" s="5">
        <f>'Resumen respuestas'!E68</f>
        <v>0</v>
      </c>
      <c r="E6" s="38"/>
      <c r="F6" s="38"/>
      <c r="G6" s="38"/>
      <c r="H6" s="38"/>
    </row>
    <row r="7" spans="1:8">
      <c r="A7" s="5"/>
      <c r="B7" s="5"/>
      <c r="C7" s="5"/>
      <c r="D7" s="5"/>
      <c r="E7" s="38"/>
      <c r="F7" s="38"/>
      <c r="G7" s="38"/>
      <c r="H7" s="38"/>
    </row>
    <row r="8" spans="1:8">
      <c r="A8" s="38"/>
      <c r="B8" s="38"/>
      <c r="C8" s="38"/>
      <c r="D8" s="38"/>
      <c r="E8" s="38"/>
      <c r="F8" s="38"/>
      <c r="G8" s="38"/>
      <c r="H8" s="38"/>
    </row>
    <row r="9" spans="1:8">
      <c r="A9" s="38"/>
      <c r="B9" s="38"/>
      <c r="C9" s="38"/>
      <c r="D9" s="38"/>
      <c r="E9" s="38"/>
      <c r="F9" s="38"/>
      <c r="G9" s="38"/>
      <c r="H9" s="38"/>
    </row>
    <row r="10" spans="1:8">
      <c r="A10" s="38"/>
      <c r="B10" s="38"/>
      <c r="C10" s="38"/>
      <c r="D10" s="38"/>
      <c r="E10" s="38"/>
      <c r="F10" s="38"/>
      <c r="G10" s="38"/>
      <c r="H10" s="38"/>
    </row>
    <row r="11" spans="1:8">
      <c r="A11" s="38"/>
      <c r="B11" s="38"/>
      <c r="C11" s="38"/>
      <c r="D11" s="38"/>
      <c r="E11" s="38"/>
      <c r="F11" s="38"/>
      <c r="G11" s="38"/>
      <c r="H11" s="38"/>
    </row>
    <row r="12" spans="1:8">
      <c r="A12" s="38"/>
      <c r="B12" s="38"/>
      <c r="C12" s="38"/>
      <c r="D12" s="38"/>
      <c r="E12" s="38"/>
      <c r="F12" s="38"/>
      <c r="G12" s="38"/>
      <c r="H12" s="38"/>
    </row>
    <row r="13" spans="1:8">
      <c r="A13" s="38"/>
      <c r="B13" s="38"/>
      <c r="C13" s="38"/>
      <c r="D13" s="38"/>
      <c r="E13" s="38"/>
      <c r="F13" s="38"/>
      <c r="G13" s="38"/>
      <c r="H13" s="38"/>
    </row>
    <row r="14" spans="1:8">
      <c r="A14" s="38"/>
      <c r="B14" s="38"/>
      <c r="C14" s="38"/>
      <c r="D14" s="38"/>
      <c r="E14" s="38"/>
      <c r="F14" s="38"/>
      <c r="G14" s="38"/>
      <c r="H14" s="38"/>
    </row>
    <row r="15" spans="1:8">
      <c r="A15" s="38"/>
      <c r="B15" s="38"/>
      <c r="C15" s="38"/>
      <c r="D15" s="38"/>
      <c r="E15" s="38"/>
      <c r="F15" s="38"/>
      <c r="G15" s="38"/>
      <c r="H15" s="38"/>
    </row>
    <row r="16" spans="1:8">
      <c r="A16" s="38"/>
      <c r="B16" s="38"/>
      <c r="C16" s="38"/>
      <c r="D16" s="38"/>
      <c r="E16" s="38"/>
      <c r="F16" s="38"/>
      <c r="G16" s="38"/>
      <c r="H16" s="38"/>
    </row>
    <row r="17" spans="1:8">
      <c r="A17" s="38"/>
      <c r="B17" s="38"/>
      <c r="C17" s="38"/>
      <c r="D17" s="38"/>
      <c r="E17" s="38"/>
      <c r="F17" s="38"/>
      <c r="G17" s="38"/>
      <c r="H17" s="38"/>
    </row>
  </sheetData>
  <sheetProtection selectLockedCell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dimension ref="A5:AB76"/>
  <sheetViews>
    <sheetView zoomScale="85" zoomScaleNormal="85" workbookViewId="0">
      <selection activeCell="I25" sqref="I25"/>
    </sheetView>
  </sheetViews>
  <sheetFormatPr baseColWidth="10" defaultRowHeight="15"/>
  <cols>
    <col min="1" max="1" width="11.42578125" style="47"/>
    <col min="2" max="2" width="12.7109375" style="47" customWidth="1"/>
    <col min="3" max="19" width="11.42578125" style="47"/>
    <col min="20" max="20" width="13.140625" style="47" bestFit="1" customWidth="1"/>
    <col min="21" max="16384" width="11.42578125" style="47"/>
  </cols>
  <sheetData>
    <row r="5" spans="17:27" s="45" customFormat="1"/>
    <row r="6" spans="17:27" s="45" customFormat="1"/>
    <row r="7" spans="17:27" s="45" customFormat="1"/>
    <row r="8" spans="17:27" s="45" customFormat="1">
      <c r="Q8" s="46"/>
      <c r="R8" s="46"/>
      <c r="S8" s="46"/>
      <c r="T8" s="46"/>
      <c r="U8" s="46"/>
      <c r="V8" s="46"/>
      <c r="W8" s="46"/>
      <c r="X8" s="46"/>
      <c r="Y8" s="46"/>
      <c r="Z8" s="46"/>
      <c r="AA8" s="46"/>
    </row>
    <row r="9" spans="17:27" s="45" customFormat="1">
      <c r="Q9" s="46"/>
      <c r="R9" s="46"/>
      <c r="S9" s="46"/>
      <c r="T9" s="46"/>
      <c r="U9" s="46"/>
      <c r="V9" s="46"/>
      <c r="W9" s="46"/>
      <c r="X9" s="46"/>
      <c r="Y9" s="46"/>
      <c r="Z9" s="46"/>
      <c r="AA9" s="46"/>
    </row>
    <row r="10" spans="17:27" s="45" customFormat="1">
      <c r="Q10" s="46"/>
      <c r="R10" s="46"/>
      <c r="S10" s="46"/>
      <c r="T10" s="46"/>
      <c r="U10" s="46"/>
      <c r="V10" s="46"/>
      <c r="W10" s="46"/>
      <c r="X10" s="46"/>
      <c r="Y10" s="46"/>
      <c r="Z10" s="46"/>
      <c r="AA10" s="46"/>
    </row>
    <row r="11" spans="17:27" s="45" customFormat="1">
      <c r="Q11" s="46"/>
      <c r="R11" s="46"/>
      <c r="S11" s="46"/>
      <c r="T11" s="46"/>
      <c r="U11" s="46"/>
      <c r="V11" s="46"/>
      <c r="W11" s="46"/>
      <c r="X11" s="46"/>
      <c r="Y11" s="46"/>
      <c r="Z11" s="46"/>
      <c r="AA11" s="46"/>
    </row>
    <row r="12" spans="17:27" s="45" customFormat="1">
      <c r="Q12" s="46"/>
      <c r="R12" s="46"/>
      <c r="S12" s="46"/>
      <c r="T12" s="46"/>
      <c r="U12" s="46"/>
      <c r="V12" s="46"/>
      <c r="W12" s="46"/>
      <c r="X12" s="46"/>
      <c r="Y12" s="46"/>
      <c r="Z12" s="46"/>
      <c r="AA12" s="46"/>
    </row>
    <row r="13" spans="17:27" s="45" customFormat="1">
      <c r="Q13" s="46"/>
      <c r="R13" s="46"/>
      <c r="S13" s="46"/>
      <c r="T13" s="46"/>
      <c r="U13" s="46"/>
      <c r="V13" s="46"/>
      <c r="W13" s="46"/>
      <c r="X13" s="46"/>
      <c r="Y13" s="46"/>
      <c r="Z13" s="46"/>
      <c r="AA13" s="46"/>
    </row>
    <row r="14" spans="17:27" s="45" customFormat="1">
      <c r="Q14" s="46"/>
      <c r="R14" s="46"/>
      <c r="S14" s="46"/>
      <c r="T14" s="46"/>
      <c r="U14" s="46"/>
      <c r="V14" s="46"/>
      <c r="W14" s="46"/>
      <c r="X14" s="46"/>
      <c r="Y14" s="46"/>
      <c r="Z14" s="46"/>
      <c r="AA14" s="46"/>
    </row>
    <row r="15" spans="17:27" s="45" customFormat="1">
      <c r="Q15" s="46"/>
      <c r="R15" s="46"/>
      <c r="S15" s="46"/>
      <c r="T15" s="46"/>
      <c r="U15" s="46"/>
      <c r="V15" s="46"/>
      <c r="W15" s="46"/>
      <c r="X15" s="46"/>
      <c r="Y15" s="46"/>
      <c r="Z15" s="46"/>
      <c r="AA15" s="46"/>
    </row>
    <row r="16" spans="17:27">
      <c r="Q16" s="48"/>
      <c r="R16" s="48"/>
      <c r="S16" s="48"/>
      <c r="T16" s="48"/>
      <c r="U16" s="48"/>
      <c r="V16" s="48"/>
      <c r="W16" s="48"/>
      <c r="X16" s="48"/>
      <c r="Y16" s="48"/>
      <c r="Z16" s="48"/>
      <c r="AA16" s="48"/>
    </row>
    <row r="17" spans="2:28">
      <c r="Q17" s="48"/>
      <c r="R17" s="48"/>
      <c r="S17" s="48"/>
      <c r="T17" s="48"/>
      <c r="U17" s="48"/>
      <c r="V17" s="48"/>
      <c r="W17" s="48"/>
      <c r="X17" s="48"/>
      <c r="Y17" s="48"/>
      <c r="Z17" s="48"/>
      <c r="AA17" s="48"/>
      <c r="AB17" s="48"/>
    </row>
    <row r="18" spans="2:28">
      <c r="Q18" s="48"/>
      <c r="R18" s="48"/>
      <c r="S18" s="48"/>
      <c r="T18" s="48"/>
      <c r="U18" s="48"/>
      <c r="V18" s="48"/>
      <c r="W18" s="48"/>
      <c r="X18" s="48"/>
      <c r="Y18" s="48"/>
      <c r="Z18" s="48"/>
      <c r="AA18" s="48"/>
      <c r="AB18" s="48"/>
    </row>
    <row r="19" spans="2:28" s="49" customFormat="1" ht="17.25" thickBot="1">
      <c r="F19" s="50"/>
      <c r="G19" s="50"/>
      <c r="H19" s="50"/>
      <c r="I19" s="50"/>
      <c r="J19" s="50"/>
      <c r="K19" s="50"/>
      <c r="L19" s="50"/>
      <c r="M19" s="50"/>
      <c r="N19" s="50"/>
      <c r="O19" s="50"/>
      <c r="P19" s="50"/>
      <c r="Q19" s="50"/>
      <c r="R19" s="50"/>
      <c r="S19" s="50"/>
      <c r="T19" s="50"/>
      <c r="U19" s="51"/>
      <c r="V19" s="51"/>
      <c r="W19" s="51"/>
      <c r="X19" s="51"/>
      <c r="Y19" s="51"/>
      <c r="Z19" s="51"/>
      <c r="AA19" s="51"/>
      <c r="AB19" s="51"/>
    </row>
    <row r="20" spans="2:28" s="51" customFormat="1" ht="23.25" thickBot="1">
      <c r="B20" s="116" t="s">
        <v>41</v>
      </c>
      <c r="C20" s="117"/>
      <c r="D20" s="117"/>
      <c r="E20" s="118"/>
      <c r="F20" s="52"/>
      <c r="G20" s="52"/>
      <c r="H20" s="52"/>
      <c r="I20" s="52"/>
      <c r="J20" s="52"/>
      <c r="K20" s="52"/>
      <c r="L20" s="52"/>
      <c r="M20" s="52"/>
      <c r="N20" s="52"/>
      <c r="O20" s="52"/>
      <c r="P20" s="52"/>
      <c r="Q20" s="52"/>
      <c r="R20" s="52"/>
      <c r="S20" s="52"/>
      <c r="T20" s="52"/>
    </row>
    <row r="21" spans="2:28" s="49" customFormat="1" ht="16.5">
      <c r="C21" s="52"/>
      <c r="D21" s="52"/>
      <c r="E21" s="52"/>
      <c r="F21" s="52"/>
      <c r="G21" s="52"/>
      <c r="H21" s="52"/>
      <c r="I21" s="52"/>
      <c r="J21" s="52"/>
      <c r="K21" s="52"/>
      <c r="L21" s="52"/>
      <c r="M21" s="52"/>
      <c r="N21" s="52"/>
      <c r="O21" s="52"/>
      <c r="P21" s="52"/>
      <c r="Q21" s="52"/>
      <c r="R21" s="52"/>
      <c r="S21" s="52"/>
      <c r="T21" s="52"/>
      <c r="U21" s="51"/>
      <c r="V21" s="51"/>
      <c r="W21" s="51"/>
      <c r="X21" s="51"/>
      <c r="Y21" s="51"/>
      <c r="Z21" s="51"/>
      <c r="AA21" s="51"/>
      <c r="AB21" s="51"/>
    </row>
    <row r="22" spans="2:28" s="49" customFormat="1" ht="18.75">
      <c r="B22" s="120" t="s">
        <v>42</v>
      </c>
      <c r="C22" s="120"/>
      <c r="D22" s="120"/>
      <c r="E22" s="120"/>
      <c r="F22" s="53"/>
      <c r="G22" s="53"/>
      <c r="H22" s="53"/>
      <c r="I22" s="53"/>
      <c r="J22" s="53"/>
      <c r="K22" s="53"/>
      <c r="L22" s="53"/>
      <c r="M22" s="53"/>
      <c r="N22" s="53"/>
      <c r="O22" s="54"/>
      <c r="P22" s="53"/>
      <c r="Q22" s="53"/>
      <c r="R22" s="53"/>
      <c r="S22" s="53"/>
      <c r="T22" s="53"/>
      <c r="U22" s="51"/>
      <c r="V22" s="51"/>
      <c r="W22" s="51"/>
      <c r="X22" s="51"/>
      <c r="Y22" s="51"/>
      <c r="Z22" s="51"/>
      <c r="AA22" s="51"/>
      <c r="AB22" s="51"/>
    </row>
    <row r="23" spans="2:28" s="49" customFormat="1" ht="28.5" customHeight="1">
      <c r="B23" s="130" t="s">
        <v>43</v>
      </c>
      <c r="C23" s="132" t="s">
        <v>44</v>
      </c>
      <c r="D23" s="132"/>
      <c r="E23" s="132"/>
      <c r="F23" s="132"/>
      <c r="G23" s="132"/>
      <c r="H23" s="132"/>
      <c r="I23" s="132"/>
      <c r="J23" s="132"/>
      <c r="K23" s="132"/>
      <c r="L23" s="132"/>
      <c r="M23" s="132"/>
      <c r="N23" s="132"/>
      <c r="O23" s="55" t="s">
        <v>12</v>
      </c>
      <c r="P23" s="56"/>
      <c r="Q23" s="57"/>
      <c r="R23" s="57"/>
      <c r="S23" s="57"/>
      <c r="T23" s="57"/>
      <c r="U23" s="51"/>
      <c r="V23" s="51"/>
      <c r="W23" s="51"/>
      <c r="X23" s="51"/>
      <c r="Y23" s="51"/>
      <c r="Z23" s="51"/>
      <c r="AA23" s="51"/>
      <c r="AB23" s="51"/>
    </row>
    <row r="24" spans="2:28" s="49" customFormat="1" ht="25.5">
      <c r="B24" s="131"/>
      <c r="C24" s="58" t="s">
        <v>83</v>
      </c>
      <c r="D24" s="58" t="s">
        <v>84</v>
      </c>
      <c r="E24" s="58" t="s">
        <v>85</v>
      </c>
      <c r="F24" s="58" t="s">
        <v>86</v>
      </c>
      <c r="G24" s="58" t="s">
        <v>87</v>
      </c>
      <c r="H24" s="58" t="s">
        <v>88</v>
      </c>
      <c r="I24" s="58" t="s">
        <v>89</v>
      </c>
      <c r="J24" s="58" t="s">
        <v>90</v>
      </c>
      <c r="K24" s="58" t="s">
        <v>91</v>
      </c>
      <c r="L24" s="58" t="s">
        <v>92</v>
      </c>
      <c r="M24" s="58" t="s">
        <v>93</v>
      </c>
      <c r="N24" s="58" t="s">
        <v>94</v>
      </c>
      <c r="O24" s="59"/>
      <c r="P24" s="56"/>
      <c r="Q24" s="57"/>
      <c r="R24" s="57"/>
      <c r="S24" s="57"/>
      <c r="T24" s="57"/>
      <c r="U24" s="51"/>
      <c r="V24" s="51"/>
      <c r="W24" s="51"/>
      <c r="X24" s="51"/>
      <c r="Y24" s="51"/>
      <c r="Z24" s="51"/>
      <c r="AA24" s="51"/>
      <c r="AB24" s="51"/>
    </row>
    <row r="25" spans="2:28" s="49" customFormat="1" ht="50.1" customHeight="1">
      <c r="B25" s="44" t="s">
        <v>45</v>
      </c>
      <c r="C25" s="43">
        <v>0</v>
      </c>
      <c r="D25" s="43">
        <v>0</v>
      </c>
      <c r="E25" s="43">
        <v>0</v>
      </c>
      <c r="F25" s="43">
        <v>0</v>
      </c>
      <c r="G25" s="43">
        <v>0</v>
      </c>
      <c r="H25" s="43">
        <v>0</v>
      </c>
      <c r="I25" s="43">
        <v>0</v>
      </c>
      <c r="J25" s="43">
        <v>0</v>
      </c>
      <c r="K25" s="43">
        <v>0</v>
      </c>
      <c r="L25" s="43">
        <v>0</v>
      </c>
      <c r="M25" s="43">
        <v>0</v>
      </c>
      <c r="N25" s="43">
        <v>0</v>
      </c>
      <c r="O25" s="60"/>
      <c r="P25" s="61"/>
      <c r="Q25" s="60"/>
      <c r="R25" s="60"/>
      <c r="S25" s="60"/>
      <c r="T25" s="60"/>
      <c r="U25" s="62"/>
      <c r="V25" s="62"/>
      <c r="W25" s="62"/>
      <c r="X25" s="51"/>
      <c r="Y25" s="51"/>
      <c r="Z25" s="51"/>
      <c r="AA25" s="51"/>
      <c r="AB25" s="51"/>
    </row>
    <row r="26" spans="2:28" s="49" customFormat="1">
      <c r="B26" s="42" t="s">
        <v>46</v>
      </c>
      <c r="C26" s="42">
        <f>C25*$L$55</f>
        <v>0</v>
      </c>
      <c r="D26" s="42">
        <f t="shared" ref="D26:N26" si="0">D25*$L$55</f>
        <v>0</v>
      </c>
      <c r="E26" s="42">
        <f t="shared" si="0"/>
        <v>0</v>
      </c>
      <c r="F26" s="42">
        <f t="shared" si="0"/>
        <v>0</v>
      </c>
      <c r="G26" s="42">
        <f>G25*$L$55</f>
        <v>0</v>
      </c>
      <c r="H26" s="42">
        <f t="shared" si="0"/>
        <v>0</v>
      </c>
      <c r="I26" s="42">
        <f t="shared" si="0"/>
        <v>0</v>
      </c>
      <c r="J26" s="42">
        <f t="shared" si="0"/>
        <v>0</v>
      </c>
      <c r="K26" s="42">
        <f t="shared" si="0"/>
        <v>0</v>
      </c>
      <c r="L26" s="42">
        <f t="shared" si="0"/>
        <v>0</v>
      </c>
      <c r="M26" s="42">
        <f t="shared" si="0"/>
        <v>0</v>
      </c>
      <c r="N26" s="42">
        <f t="shared" si="0"/>
        <v>0</v>
      </c>
      <c r="O26" s="60"/>
      <c r="P26" s="61"/>
      <c r="Q26" s="60"/>
      <c r="R26" s="60"/>
      <c r="S26" s="60"/>
      <c r="T26" s="60"/>
      <c r="U26" s="62"/>
      <c r="V26" s="62"/>
      <c r="W26" s="62"/>
      <c r="X26" s="51"/>
      <c r="Y26" s="51"/>
      <c r="Z26" s="51"/>
      <c r="AA26" s="51"/>
      <c r="AB26" s="51"/>
    </row>
    <row r="27" spans="2:28" s="49" customFormat="1">
      <c r="B27" s="42" t="s">
        <v>47</v>
      </c>
      <c r="C27" s="42">
        <f>(C26*$Q$43)+(C26*$R$30*$R$43)+(C26*$S$30*$S$43)</f>
        <v>0</v>
      </c>
      <c r="D27" s="42">
        <f>(D26*$Q$43)+(D26*$R$30*$R$43)+(D26*$S$30*$S$43)</f>
        <v>0</v>
      </c>
      <c r="E27" s="42">
        <f t="shared" ref="E27:N27" si="1">(E26*$Q$43)+(E26*$R$30*$R$43)+(E26*$S$30*$S$43)</f>
        <v>0</v>
      </c>
      <c r="F27" s="42">
        <f t="shared" si="1"/>
        <v>0</v>
      </c>
      <c r="G27" s="42">
        <f t="shared" si="1"/>
        <v>0</v>
      </c>
      <c r="H27" s="42">
        <f t="shared" si="1"/>
        <v>0</v>
      </c>
      <c r="I27" s="42">
        <f t="shared" si="1"/>
        <v>0</v>
      </c>
      <c r="J27" s="42">
        <f t="shared" si="1"/>
        <v>0</v>
      </c>
      <c r="K27" s="42">
        <f t="shared" si="1"/>
        <v>0</v>
      </c>
      <c r="L27" s="42">
        <f t="shared" si="1"/>
        <v>0</v>
      </c>
      <c r="M27" s="42">
        <f t="shared" si="1"/>
        <v>0</v>
      </c>
      <c r="N27" s="42">
        <f t="shared" si="1"/>
        <v>0</v>
      </c>
      <c r="O27" s="60">
        <f>SUM(C27:N27)</f>
        <v>0</v>
      </c>
      <c r="P27" s="61"/>
      <c r="Q27" s="60"/>
      <c r="R27" s="60"/>
      <c r="S27" s="60"/>
      <c r="T27" s="60"/>
      <c r="U27" s="62"/>
      <c r="V27" s="62"/>
      <c r="W27" s="62"/>
      <c r="X27" s="51"/>
      <c r="Y27" s="51"/>
      <c r="Z27" s="51"/>
      <c r="AA27" s="51"/>
      <c r="AB27" s="51"/>
    </row>
    <row r="28" spans="2:28" s="49" customFormat="1" ht="50.1" customHeight="1">
      <c r="B28" s="44" t="s">
        <v>48</v>
      </c>
      <c r="C28" s="43">
        <v>0</v>
      </c>
      <c r="D28" s="43">
        <v>0</v>
      </c>
      <c r="E28" s="43">
        <v>0</v>
      </c>
      <c r="F28" s="43">
        <v>0</v>
      </c>
      <c r="G28" s="43">
        <v>0</v>
      </c>
      <c r="H28" s="43">
        <v>0</v>
      </c>
      <c r="I28" s="43">
        <v>0</v>
      </c>
      <c r="J28" s="43">
        <v>0</v>
      </c>
      <c r="K28" s="43">
        <v>0</v>
      </c>
      <c r="L28" s="43">
        <v>0</v>
      </c>
      <c r="M28" s="43">
        <v>0</v>
      </c>
      <c r="N28" s="43">
        <v>0</v>
      </c>
      <c r="O28" s="60"/>
      <c r="P28" s="61"/>
      <c r="Q28" s="141" t="s">
        <v>49</v>
      </c>
      <c r="R28" s="141"/>
      <c r="S28" s="141"/>
      <c r="T28" s="63"/>
      <c r="U28" s="62"/>
      <c r="V28" s="62"/>
      <c r="W28" s="62"/>
      <c r="X28" s="51"/>
      <c r="Y28" s="51"/>
      <c r="Z28" s="51"/>
      <c r="AA28" s="51"/>
      <c r="AB28" s="51"/>
    </row>
    <row r="29" spans="2:28" s="49" customFormat="1">
      <c r="B29" s="42" t="s">
        <v>50</v>
      </c>
      <c r="C29" s="42">
        <f>(C28*$J$52*$M$52)</f>
        <v>0</v>
      </c>
      <c r="D29" s="42">
        <f t="shared" ref="D29:N29" si="2">(D28*$J$52*$M$52)</f>
        <v>0</v>
      </c>
      <c r="E29" s="42">
        <f t="shared" si="2"/>
        <v>0</v>
      </c>
      <c r="F29" s="42">
        <f t="shared" si="2"/>
        <v>0</v>
      </c>
      <c r="G29" s="42">
        <f t="shared" si="2"/>
        <v>0</v>
      </c>
      <c r="H29" s="42">
        <f t="shared" si="2"/>
        <v>0</v>
      </c>
      <c r="I29" s="42">
        <f t="shared" si="2"/>
        <v>0</v>
      </c>
      <c r="J29" s="42">
        <f t="shared" si="2"/>
        <v>0</v>
      </c>
      <c r="K29" s="42">
        <f t="shared" si="2"/>
        <v>0</v>
      </c>
      <c r="L29" s="42">
        <f t="shared" si="2"/>
        <v>0</v>
      </c>
      <c r="M29" s="42">
        <f t="shared" si="2"/>
        <v>0</v>
      </c>
      <c r="N29" s="42">
        <f t="shared" si="2"/>
        <v>0</v>
      </c>
      <c r="O29" s="60"/>
      <c r="P29" s="61"/>
      <c r="Q29" s="63" t="s">
        <v>51</v>
      </c>
      <c r="R29" s="63" t="s">
        <v>52</v>
      </c>
      <c r="S29" s="63" t="s">
        <v>53</v>
      </c>
      <c r="T29" s="63"/>
      <c r="U29" s="62"/>
      <c r="V29" s="51"/>
      <c r="W29" s="51"/>
      <c r="X29" s="51"/>
      <c r="Y29" s="51"/>
      <c r="Z29" s="51"/>
      <c r="AA29" s="51"/>
      <c r="AB29" s="51"/>
    </row>
    <row r="30" spans="2:28" s="49" customFormat="1" ht="16.5">
      <c r="B30" s="42" t="s">
        <v>47</v>
      </c>
      <c r="C30" s="42">
        <f>(C29*$Q$42)+(C29*$R$42*$R$30)+(C29*$S$30*$S$42)</f>
        <v>0</v>
      </c>
      <c r="D30" s="42">
        <f>(D29*$Q$42)+(D29*$R$42*$R$30)+(D29*$S$30*$S$42)</f>
        <v>0</v>
      </c>
      <c r="E30" s="42">
        <f t="shared" ref="E30:N30" si="3">(E29*$Q$42)+(E29*$R$42*$R$30)+(E29*$S$30*$S$42)</f>
        <v>0</v>
      </c>
      <c r="F30" s="42">
        <f t="shared" si="3"/>
        <v>0</v>
      </c>
      <c r="G30" s="42">
        <f t="shared" si="3"/>
        <v>0</v>
      </c>
      <c r="H30" s="42">
        <f>(H29*$Q$42)+(H29*$R$42*$R$30)+(H29*$S$30*$S$42)</f>
        <v>0</v>
      </c>
      <c r="I30" s="42">
        <f t="shared" si="3"/>
        <v>0</v>
      </c>
      <c r="J30" s="42">
        <f t="shared" si="3"/>
        <v>0</v>
      </c>
      <c r="K30" s="42">
        <f t="shared" si="3"/>
        <v>0</v>
      </c>
      <c r="L30" s="42">
        <f>(L29*$Q$42)+(L29*$R$42*$R$30)+(L29*$S$30*$S$42)</f>
        <v>0</v>
      </c>
      <c r="M30" s="42">
        <f t="shared" si="3"/>
        <v>0</v>
      </c>
      <c r="N30" s="42">
        <f t="shared" si="3"/>
        <v>0</v>
      </c>
      <c r="O30" s="60">
        <f>SUM(C30:N30)</f>
        <v>0</v>
      </c>
      <c r="P30" s="64"/>
      <c r="Q30" s="65">
        <v>1</v>
      </c>
      <c r="R30" s="65">
        <v>25</v>
      </c>
      <c r="S30" s="65">
        <v>298</v>
      </c>
      <c r="T30" s="65"/>
      <c r="U30" s="62"/>
      <c r="V30" s="51"/>
      <c r="W30" s="51"/>
      <c r="X30" s="51"/>
      <c r="Y30" s="51"/>
      <c r="Z30" s="51"/>
      <c r="AA30" s="51"/>
      <c r="AB30" s="51"/>
    </row>
    <row r="31" spans="2:28" s="49" customFormat="1" ht="16.5">
      <c r="C31" s="52"/>
      <c r="D31" s="52"/>
      <c r="E31" s="52"/>
      <c r="F31" s="52"/>
      <c r="G31" s="52"/>
      <c r="H31" s="52"/>
      <c r="I31" s="52"/>
      <c r="J31" s="52"/>
      <c r="K31" s="52"/>
      <c r="L31" s="52"/>
      <c r="M31" s="52"/>
      <c r="N31" s="52"/>
      <c r="O31" s="66"/>
      <c r="P31" s="66"/>
      <c r="Q31" s="65" t="s">
        <v>55</v>
      </c>
      <c r="R31" s="65" t="s">
        <v>56</v>
      </c>
      <c r="S31" s="65" t="s">
        <v>57</v>
      </c>
      <c r="T31" s="65"/>
      <c r="U31" s="62"/>
      <c r="V31" s="51"/>
      <c r="W31" s="51"/>
      <c r="X31" s="51"/>
      <c r="Y31" s="51"/>
      <c r="Z31" s="51"/>
      <c r="AA31" s="51"/>
      <c r="AB31" s="51"/>
    </row>
    <row r="32" spans="2:28" s="49" customFormat="1" ht="28.5" customHeight="1">
      <c r="B32" s="119" t="s">
        <v>54</v>
      </c>
      <c r="C32" s="119"/>
      <c r="D32" s="119"/>
      <c r="E32" s="119"/>
      <c r="F32" s="52"/>
      <c r="G32" s="52"/>
      <c r="H32" s="52"/>
      <c r="I32" s="52"/>
      <c r="J32" s="52"/>
      <c r="K32" s="52"/>
      <c r="L32" s="52"/>
      <c r="M32" s="52"/>
      <c r="N32" s="52"/>
      <c r="O32" s="66"/>
      <c r="P32" s="66"/>
      <c r="Q32" s="65">
        <v>74100</v>
      </c>
      <c r="R32" s="65">
        <v>3.9</v>
      </c>
      <c r="S32" s="65">
        <v>3.9</v>
      </c>
      <c r="T32" s="65" t="s">
        <v>58</v>
      </c>
      <c r="U32" s="62"/>
      <c r="V32" s="51"/>
      <c r="W32" s="51"/>
      <c r="X32" s="51"/>
      <c r="Y32" s="51"/>
      <c r="Z32" s="51"/>
      <c r="AA32" s="51"/>
      <c r="AB32" s="51"/>
    </row>
    <row r="33" spans="2:28" s="49" customFormat="1" ht="28.5">
      <c r="B33" s="130" t="s">
        <v>43</v>
      </c>
      <c r="C33" s="132" t="s">
        <v>59</v>
      </c>
      <c r="D33" s="132"/>
      <c r="E33" s="132"/>
      <c r="F33" s="132"/>
      <c r="G33" s="132"/>
      <c r="H33" s="132"/>
      <c r="I33" s="132"/>
      <c r="J33" s="132"/>
      <c r="K33" s="132"/>
      <c r="L33" s="132"/>
      <c r="M33" s="132"/>
      <c r="N33" s="132"/>
      <c r="O33" s="55" t="s">
        <v>12</v>
      </c>
      <c r="P33" s="66"/>
      <c r="Q33" s="65">
        <v>74100</v>
      </c>
      <c r="R33" s="65">
        <v>3</v>
      </c>
      <c r="S33" s="65">
        <v>0.6</v>
      </c>
      <c r="T33" s="65" t="s">
        <v>60</v>
      </c>
      <c r="U33" s="62"/>
      <c r="V33" s="51"/>
      <c r="W33" s="51"/>
      <c r="X33" s="51"/>
      <c r="Y33" s="51"/>
      <c r="Z33" s="51"/>
      <c r="AA33" s="51"/>
      <c r="AB33" s="51"/>
    </row>
    <row r="34" spans="2:28" s="49" customFormat="1" ht="28.5">
      <c r="B34" s="131"/>
      <c r="C34" s="58" t="s">
        <v>83</v>
      </c>
      <c r="D34" s="58" t="s">
        <v>84</v>
      </c>
      <c r="E34" s="58" t="s">
        <v>85</v>
      </c>
      <c r="F34" s="58" t="s">
        <v>86</v>
      </c>
      <c r="G34" s="58" t="s">
        <v>87</v>
      </c>
      <c r="H34" s="58" t="s">
        <v>88</v>
      </c>
      <c r="I34" s="58" t="s">
        <v>89</v>
      </c>
      <c r="J34" s="58" t="s">
        <v>90</v>
      </c>
      <c r="K34" s="58" t="s">
        <v>91</v>
      </c>
      <c r="L34" s="58" t="s">
        <v>92</v>
      </c>
      <c r="M34" s="58" t="s">
        <v>93</v>
      </c>
      <c r="N34" s="58" t="s">
        <v>94</v>
      </c>
      <c r="O34" s="59"/>
      <c r="P34" s="66"/>
      <c r="Q34" s="65">
        <v>0</v>
      </c>
      <c r="R34" s="65">
        <v>30</v>
      </c>
      <c r="S34" s="65">
        <v>4</v>
      </c>
      <c r="T34" s="65" t="s">
        <v>61</v>
      </c>
      <c r="U34" s="62"/>
      <c r="V34" s="51"/>
      <c r="W34" s="51"/>
      <c r="X34" s="51"/>
      <c r="Y34" s="51"/>
      <c r="Z34" s="51"/>
      <c r="AA34" s="51"/>
      <c r="AB34" s="51"/>
    </row>
    <row r="35" spans="2:28" s="49" customFormat="1" ht="50.1" customHeight="1">
      <c r="B35" s="44" t="s">
        <v>62</v>
      </c>
      <c r="C35" s="43">
        <v>0</v>
      </c>
      <c r="D35" s="43">
        <v>0</v>
      </c>
      <c r="E35" s="43">
        <v>0</v>
      </c>
      <c r="F35" s="43">
        <v>0</v>
      </c>
      <c r="G35" s="43">
        <v>0</v>
      </c>
      <c r="H35" s="43">
        <v>0</v>
      </c>
      <c r="I35" s="43">
        <v>0</v>
      </c>
      <c r="J35" s="43">
        <v>0</v>
      </c>
      <c r="K35" s="43">
        <v>0</v>
      </c>
      <c r="L35" s="43">
        <v>0</v>
      </c>
      <c r="M35" s="43">
        <v>0</v>
      </c>
      <c r="N35" s="43">
        <v>0</v>
      </c>
      <c r="O35" s="60"/>
      <c r="P35" s="66"/>
      <c r="Q35" s="65"/>
      <c r="R35" s="65"/>
      <c r="S35" s="65" t="s">
        <v>63</v>
      </c>
      <c r="T35" s="65"/>
      <c r="U35" s="62"/>
      <c r="V35" s="51"/>
      <c r="W35" s="51"/>
      <c r="X35" s="51"/>
      <c r="Y35" s="51"/>
      <c r="Z35" s="51"/>
      <c r="AA35" s="51"/>
      <c r="AB35" s="51"/>
    </row>
    <row r="36" spans="2:28" s="49" customFormat="1" ht="16.5">
      <c r="B36" s="42" t="s">
        <v>64</v>
      </c>
      <c r="C36" s="42">
        <f>C35*$J$52*$M$52</f>
        <v>0</v>
      </c>
      <c r="D36" s="42">
        <f t="shared" ref="D36:N36" si="4">D35*$J$52*$M$52</f>
        <v>0</v>
      </c>
      <c r="E36" s="42">
        <f t="shared" si="4"/>
        <v>0</v>
      </c>
      <c r="F36" s="42">
        <f t="shared" si="4"/>
        <v>0</v>
      </c>
      <c r="G36" s="42">
        <f t="shared" si="4"/>
        <v>0</v>
      </c>
      <c r="H36" s="42">
        <f t="shared" si="4"/>
        <v>0</v>
      </c>
      <c r="I36" s="42">
        <f t="shared" si="4"/>
        <v>0</v>
      </c>
      <c r="J36" s="42">
        <f t="shared" si="4"/>
        <v>0</v>
      </c>
      <c r="K36" s="42">
        <f t="shared" si="4"/>
        <v>0</v>
      </c>
      <c r="L36" s="42">
        <f t="shared" si="4"/>
        <v>0</v>
      </c>
      <c r="M36" s="42">
        <f t="shared" si="4"/>
        <v>0</v>
      </c>
      <c r="N36" s="42">
        <f t="shared" si="4"/>
        <v>0</v>
      </c>
      <c r="O36" s="60"/>
      <c r="P36" s="66"/>
      <c r="Q36" s="67"/>
      <c r="R36" s="67"/>
      <c r="S36" s="65">
        <v>0.24</v>
      </c>
      <c r="T36" s="65" t="s">
        <v>65</v>
      </c>
      <c r="U36" s="62"/>
      <c r="V36" s="51"/>
      <c r="W36" s="51"/>
      <c r="X36" s="51"/>
      <c r="Y36" s="51"/>
      <c r="Z36" s="51"/>
      <c r="AA36" s="51"/>
      <c r="AB36" s="51"/>
    </row>
    <row r="37" spans="2:28" s="49" customFormat="1" ht="16.5">
      <c r="B37" s="42" t="s">
        <v>47</v>
      </c>
      <c r="C37" s="42">
        <f>(C36*$Q$40)+(C36*$R$40*$R$30)+(C36*$S$40*$S$30)</f>
        <v>0</v>
      </c>
      <c r="D37" s="42">
        <f t="shared" ref="D37:N37" si="5">(D36*$Q$40)+(D36*$R$40*$R$30)+(D36*$S$40*$S$30)</f>
        <v>0</v>
      </c>
      <c r="E37" s="42">
        <f t="shared" si="5"/>
        <v>0</v>
      </c>
      <c r="F37" s="42">
        <f t="shared" si="5"/>
        <v>0</v>
      </c>
      <c r="G37" s="42">
        <f t="shared" si="5"/>
        <v>0</v>
      </c>
      <c r="H37" s="42">
        <f>(H36*$Q$40)+(H36*$R$40*$R$30)+(H36*$S$40*$S$30)</f>
        <v>0</v>
      </c>
      <c r="I37" s="42">
        <f t="shared" si="5"/>
        <v>0</v>
      </c>
      <c r="J37" s="42">
        <f t="shared" si="5"/>
        <v>0</v>
      </c>
      <c r="K37" s="42">
        <f t="shared" si="5"/>
        <v>0</v>
      </c>
      <c r="L37" s="42">
        <f t="shared" si="5"/>
        <v>0</v>
      </c>
      <c r="M37" s="42">
        <f t="shared" si="5"/>
        <v>0</v>
      </c>
      <c r="N37" s="42">
        <f t="shared" si="5"/>
        <v>0</v>
      </c>
      <c r="O37" s="60">
        <f>SUM(C37:N37)</f>
        <v>0</v>
      </c>
      <c r="P37" s="66"/>
      <c r="Q37" s="67"/>
      <c r="R37" s="67"/>
      <c r="S37" s="67"/>
      <c r="T37" s="67"/>
      <c r="U37" s="62"/>
      <c r="V37" s="51"/>
      <c r="W37" s="51"/>
      <c r="X37" s="51"/>
      <c r="Y37" s="51"/>
      <c r="Z37" s="51"/>
      <c r="AA37" s="51"/>
      <c r="AB37" s="51"/>
    </row>
    <row r="38" spans="2:28" s="68" customFormat="1" ht="16.5">
      <c r="B38" s="69"/>
      <c r="C38" s="69"/>
      <c r="D38" s="69"/>
      <c r="E38" s="69"/>
      <c r="F38" s="69"/>
      <c r="G38" s="69"/>
      <c r="H38" s="69"/>
      <c r="I38" s="69"/>
      <c r="J38" s="69"/>
      <c r="K38" s="69"/>
      <c r="L38" s="69"/>
      <c r="M38" s="69"/>
      <c r="N38" s="69"/>
      <c r="O38" s="70"/>
      <c r="P38" s="70"/>
      <c r="Q38" s="71"/>
      <c r="R38" s="71"/>
      <c r="S38" s="71"/>
      <c r="T38" s="71"/>
      <c r="U38" s="72"/>
      <c r="V38" s="73"/>
      <c r="W38" s="73"/>
      <c r="X38" s="73"/>
      <c r="Y38" s="73"/>
      <c r="Z38" s="73"/>
      <c r="AA38" s="73"/>
      <c r="AB38" s="73"/>
    </row>
    <row r="39" spans="2:28" s="68" customFormat="1" ht="17.25" thickBot="1">
      <c r="C39" s="69"/>
      <c r="D39" s="69"/>
      <c r="E39" s="69"/>
      <c r="F39" s="69"/>
      <c r="G39" s="69"/>
      <c r="H39" s="69"/>
      <c r="I39" s="69"/>
      <c r="J39" s="69"/>
      <c r="K39" s="69"/>
      <c r="L39" s="69"/>
      <c r="M39" s="69"/>
      <c r="N39" s="69"/>
      <c r="O39" s="70"/>
      <c r="P39" s="70"/>
      <c r="Q39" s="74" t="s">
        <v>67</v>
      </c>
      <c r="R39" s="74" t="s">
        <v>68</v>
      </c>
      <c r="S39" s="74" t="s">
        <v>69</v>
      </c>
      <c r="T39" s="74"/>
      <c r="U39" s="72"/>
      <c r="V39" s="73"/>
      <c r="W39" s="73"/>
      <c r="X39" s="73"/>
      <c r="Y39" s="73"/>
      <c r="Z39" s="73"/>
      <c r="AA39" s="73"/>
      <c r="AB39" s="73"/>
    </row>
    <row r="40" spans="2:28" s="68" customFormat="1" ht="29.25" customHeight="1" thickBot="1">
      <c r="B40" s="121" t="s">
        <v>66</v>
      </c>
      <c r="C40" s="122"/>
      <c r="D40" s="122"/>
      <c r="E40" s="122"/>
      <c r="F40" s="122"/>
      <c r="G40" s="122"/>
      <c r="H40" s="122"/>
      <c r="I40" s="123"/>
      <c r="J40" s="69"/>
      <c r="K40" s="69"/>
      <c r="L40" s="69"/>
      <c r="M40" s="69"/>
      <c r="N40" s="69"/>
      <c r="O40" s="70"/>
      <c r="P40" s="70"/>
      <c r="Q40" s="74">
        <f>Q32/1000</f>
        <v>74.099999999999994</v>
      </c>
      <c r="R40" s="74">
        <f t="shared" ref="R40:S40" si="6">R32/1000</f>
        <v>3.8999999999999998E-3</v>
      </c>
      <c r="S40" s="74">
        <f t="shared" si="6"/>
        <v>3.8999999999999998E-3</v>
      </c>
      <c r="T40" s="74" t="s">
        <v>58</v>
      </c>
      <c r="U40" s="72"/>
      <c r="V40" s="73"/>
      <c r="W40" s="73"/>
      <c r="X40" s="73"/>
      <c r="Y40" s="73"/>
      <c r="Z40" s="73"/>
      <c r="AA40" s="73"/>
      <c r="AB40" s="73"/>
    </row>
    <row r="41" spans="2:28" s="68" customFormat="1" ht="29.25" customHeight="1">
      <c r="B41" s="75"/>
      <c r="C41" s="75"/>
      <c r="D41" s="75"/>
      <c r="E41" s="75"/>
      <c r="F41" s="75"/>
      <c r="G41" s="75"/>
      <c r="H41" s="75"/>
      <c r="I41" s="75"/>
      <c r="J41" s="69"/>
      <c r="K41" s="69"/>
      <c r="L41" s="69"/>
      <c r="M41" s="69"/>
      <c r="N41" s="69"/>
      <c r="O41" s="70"/>
      <c r="P41" s="70"/>
      <c r="Q41" s="74"/>
      <c r="R41" s="74"/>
      <c r="S41" s="74"/>
      <c r="T41" s="74"/>
      <c r="U41" s="72"/>
      <c r="V41" s="73"/>
      <c r="W41" s="73"/>
      <c r="X41" s="73"/>
      <c r="Y41" s="73"/>
      <c r="Z41" s="73"/>
      <c r="AA41" s="73"/>
      <c r="AB41" s="73"/>
    </row>
    <row r="42" spans="2:28" s="49" customFormat="1" ht="28.5">
      <c r="B42" s="52"/>
      <c r="C42" s="142" t="s">
        <v>82</v>
      </c>
      <c r="D42" s="143"/>
      <c r="E42" s="143"/>
      <c r="F42" s="143"/>
      <c r="G42" s="143"/>
      <c r="H42" s="143"/>
      <c r="I42" s="143"/>
      <c r="J42" s="143"/>
      <c r="K42" s="143"/>
      <c r="L42" s="143"/>
      <c r="M42" s="143"/>
      <c r="N42" s="144"/>
      <c r="O42" s="55" t="s">
        <v>12</v>
      </c>
      <c r="P42" s="66"/>
      <c r="Q42" s="65">
        <f t="shared" ref="Q42:Q43" si="7">Q33/1000</f>
        <v>74.099999999999994</v>
      </c>
      <c r="R42" s="65">
        <f>R33/1000</f>
        <v>3.0000000000000001E-3</v>
      </c>
      <c r="S42" s="65">
        <f>S33/1000</f>
        <v>5.9999999999999995E-4</v>
      </c>
      <c r="T42" s="65" t="s">
        <v>60</v>
      </c>
      <c r="U42" s="62"/>
      <c r="V42" s="51"/>
      <c r="W42" s="51"/>
      <c r="X42" s="51"/>
      <c r="Y42" s="51"/>
      <c r="Z42" s="51"/>
      <c r="AA42" s="51"/>
      <c r="AB42" s="51"/>
    </row>
    <row r="43" spans="2:28" s="49" customFormat="1" ht="28.5">
      <c r="B43" s="52"/>
      <c r="C43" s="58" t="s">
        <v>83</v>
      </c>
      <c r="D43" s="58" t="s">
        <v>84</v>
      </c>
      <c r="E43" s="58" t="s">
        <v>85</v>
      </c>
      <c r="F43" s="58" t="s">
        <v>86</v>
      </c>
      <c r="G43" s="58" t="s">
        <v>87</v>
      </c>
      <c r="H43" s="58" t="s">
        <v>88</v>
      </c>
      <c r="I43" s="58" t="s">
        <v>89</v>
      </c>
      <c r="J43" s="58" t="s">
        <v>90</v>
      </c>
      <c r="K43" s="58" t="s">
        <v>91</v>
      </c>
      <c r="L43" s="58" t="s">
        <v>92</v>
      </c>
      <c r="M43" s="58" t="s">
        <v>93</v>
      </c>
      <c r="N43" s="58" t="s">
        <v>94</v>
      </c>
      <c r="O43" s="59"/>
      <c r="P43" s="66"/>
      <c r="Q43" s="65">
        <f t="shared" si="7"/>
        <v>0</v>
      </c>
      <c r="R43" s="65">
        <f>R34/1000</f>
        <v>0.03</v>
      </c>
      <c r="S43" s="65">
        <f>S34/1000</f>
        <v>4.0000000000000001E-3</v>
      </c>
      <c r="T43" s="65" t="s">
        <v>61</v>
      </c>
      <c r="U43" s="62"/>
      <c r="V43" s="51"/>
      <c r="W43" s="51"/>
      <c r="X43" s="51"/>
      <c r="Y43" s="51"/>
      <c r="Z43" s="51"/>
      <c r="AA43" s="51"/>
      <c r="AB43" s="51"/>
    </row>
    <row r="44" spans="2:28" s="49" customFormat="1" ht="50.1" customHeight="1">
      <c r="B44" s="44" t="s">
        <v>96</v>
      </c>
      <c r="C44" s="43">
        <v>0</v>
      </c>
      <c r="D44" s="43">
        <v>0</v>
      </c>
      <c r="E44" s="43">
        <v>0</v>
      </c>
      <c r="F44" s="43">
        <v>0</v>
      </c>
      <c r="G44" s="43">
        <v>0</v>
      </c>
      <c r="H44" s="43">
        <v>0</v>
      </c>
      <c r="I44" s="43">
        <v>0</v>
      </c>
      <c r="J44" s="43">
        <v>0</v>
      </c>
      <c r="K44" s="43">
        <v>0</v>
      </c>
      <c r="L44" s="43">
        <v>0</v>
      </c>
      <c r="M44" s="43">
        <v>0</v>
      </c>
      <c r="N44" s="43">
        <v>0</v>
      </c>
      <c r="O44" s="60"/>
      <c r="P44" s="66"/>
      <c r="Q44" s="65"/>
      <c r="R44" s="65"/>
      <c r="S44" s="65" t="s">
        <v>63</v>
      </c>
      <c r="T44" s="65"/>
      <c r="U44" s="62"/>
      <c r="V44" s="51"/>
      <c r="W44" s="51"/>
      <c r="X44" s="51"/>
      <c r="Y44" s="51"/>
      <c r="Z44" s="51"/>
      <c r="AA44" s="51"/>
      <c r="AB44" s="51"/>
    </row>
    <row r="45" spans="2:28" s="49" customFormat="1" ht="16.5">
      <c r="B45" s="76" t="s">
        <v>70</v>
      </c>
      <c r="C45" s="42">
        <f>C44*$C$50</f>
        <v>0</v>
      </c>
      <c r="D45" s="42">
        <f t="shared" ref="D45:N45" si="8">D44*$C$50</f>
        <v>0</v>
      </c>
      <c r="E45" s="42">
        <f t="shared" si="8"/>
        <v>0</v>
      </c>
      <c r="F45" s="42">
        <f t="shared" si="8"/>
        <v>0</v>
      </c>
      <c r="G45" s="42">
        <f t="shared" si="8"/>
        <v>0</v>
      </c>
      <c r="H45" s="42">
        <f t="shared" si="8"/>
        <v>0</v>
      </c>
      <c r="I45" s="42">
        <f t="shared" si="8"/>
        <v>0</v>
      </c>
      <c r="J45" s="42">
        <f t="shared" si="8"/>
        <v>0</v>
      </c>
      <c r="K45" s="42">
        <f t="shared" si="8"/>
        <v>0</v>
      </c>
      <c r="L45" s="42">
        <f t="shared" si="8"/>
        <v>0</v>
      </c>
      <c r="M45" s="42">
        <f t="shared" si="8"/>
        <v>0</v>
      </c>
      <c r="N45" s="42">
        <f t="shared" si="8"/>
        <v>0</v>
      </c>
      <c r="O45" s="60"/>
      <c r="P45" s="66"/>
      <c r="Q45" s="67"/>
      <c r="R45" s="67"/>
      <c r="S45" s="65">
        <v>0.24</v>
      </c>
      <c r="T45" s="65" t="s">
        <v>65</v>
      </c>
      <c r="U45" s="62"/>
      <c r="V45" s="51"/>
      <c r="W45" s="51"/>
      <c r="X45" s="51"/>
      <c r="Y45" s="51"/>
      <c r="Z45" s="51"/>
      <c r="AA45" s="51"/>
      <c r="AB45" s="51"/>
    </row>
    <row r="46" spans="2:28" s="49" customFormat="1" ht="16.5">
      <c r="B46" s="42" t="s">
        <v>47</v>
      </c>
      <c r="C46" s="42">
        <f>C45*$S$45</f>
        <v>0</v>
      </c>
      <c r="D46" s="42">
        <f t="shared" ref="D46:N46" si="9">D45*$S$45</f>
        <v>0</v>
      </c>
      <c r="E46" s="42">
        <f t="shared" si="9"/>
        <v>0</v>
      </c>
      <c r="F46" s="42">
        <f t="shared" si="9"/>
        <v>0</v>
      </c>
      <c r="G46" s="42">
        <f t="shared" si="9"/>
        <v>0</v>
      </c>
      <c r="H46" s="42">
        <f t="shared" si="9"/>
        <v>0</v>
      </c>
      <c r="I46" s="42">
        <f t="shared" si="9"/>
        <v>0</v>
      </c>
      <c r="J46" s="42">
        <f t="shared" si="9"/>
        <v>0</v>
      </c>
      <c r="K46" s="42">
        <f t="shared" si="9"/>
        <v>0</v>
      </c>
      <c r="L46" s="42">
        <f t="shared" si="9"/>
        <v>0</v>
      </c>
      <c r="M46" s="42">
        <f t="shared" si="9"/>
        <v>0</v>
      </c>
      <c r="N46" s="42">
        <f t="shared" si="9"/>
        <v>0</v>
      </c>
      <c r="O46" s="60">
        <f>SUM(C46:N46)</f>
        <v>0</v>
      </c>
      <c r="P46" s="66"/>
      <c r="Q46" s="67"/>
      <c r="R46" s="67"/>
      <c r="S46" s="67"/>
      <c r="T46" s="67"/>
      <c r="U46" s="62"/>
      <c r="V46" s="51"/>
      <c r="W46" s="51"/>
      <c r="X46" s="51"/>
      <c r="Y46" s="51"/>
      <c r="Z46" s="51"/>
      <c r="AA46" s="51"/>
      <c r="AB46" s="51"/>
    </row>
    <row r="47" spans="2:28" s="49" customFormat="1" ht="16.5">
      <c r="B47" s="52"/>
      <c r="C47" s="52"/>
      <c r="D47" s="52"/>
      <c r="E47" s="52"/>
      <c r="F47" s="52"/>
      <c r="G47" s="52"/>
      <c r="H47" s="52"/>
      <c r="I47" s="52"/>
      <c r="J47" s="52"/>
      <c r="K47" s="52"/>
      <c r="L47" s="52"/>
      <c r="M47" s="52"/>
      <c r="N47" s="52"/>
      <c r="O47" s="60"/>
      <c r="P47" s="52"/>
      <c r="Q47" s="77"/>
      <c r="R47" s="77"/>
      <c r="S47" s="77"/>
      <c r="T47" s="77"/>
      <c r="U47" s="51"/>
      <c r="V47" s="51"/>
      <c r="W47" s="51"/>
      <c r="X47" s="51"/>
      <c r="Y47" s="51"/>
      <c r="Z47" s="51"/>
      <c r="AA47" s="51"/>
      <c r="AB47" s="51"/>
    </row>
    <row r="48" spans="2:28" s="49" customFormat="1" ht="16.5">
      <c r="B48" s="52"/>
      <c r="C48" s="52"/>
      <c r="D48" s="52"/>
      <c r="E48" s="52"/>
      <c r="F48" s="52"/>
      <c r="G48" s="52"/>
      <c r="H48" s="52"/>
      <c r="I48" s="52"/>
      <c r="J48" s="52"/>
      <c r="K48" s="52"/>
      <c r="L48" s="52"/>
      <c r="M48" s="52"/>
      <c r="N48" s="52"/>
      <c r="O48" s="52"/>
      <c r="P48" s="52"/>
      <c r="Q48" s="77"/>
      <c r="R48" s="77"/>
      <c r="S48" s="77"/>
      <c r="T48" s="77"/>
      <c r="U48" s="51"/>
      <c r="V48" s="51"/>
      <c r="W48" s="51"/>
      <c r="X48" s="51"/>
      <c r="Y48" s="51"/>
      <c r="Z48" s="51"/>
      <c r="AA48" s="51"/>
      <c r="AB48" s="51"/>
    </row>
    <row r="49" spans="1:28" s="49" customFormat="1" ht="22.5">
      <c r="B49" s="145" t="s">
        <v>99</v>
      </c>
      <c r="C49" s="145"/>
      <c r="D49" s="145"/>
      <c r="E49" s="145"/>
      <c r="F49" s="145"/>
      <c r="G49" s="66"/>
      <c r="H49" s="66"/>
      <c r="I49" s="66"/>
      <c r="J49" s="66"/>
      <c r="K49" s="66"/>
      <c r="L49" s="66"/>
      <c r="M49" s="66"/>
      <c r="N49" s="66"/>
      <c r="O49" s="52"/>
      <c r="P49" s="52"/>
      <c r="Q49" s="77"/>
      <c r="R49" s="77"/>
      <c r="S49" s="77"/>
      <c r="T49" s="77"/>
      <c r="U49" s="51"/>
      <c r="V49" s="51"/>
      <c r="W49" s="51"/>
      <c r="X49" s="51"/>
      <c r="Y49" s="51"/>
      <c r="Z49" s="51"/>
      <c r="AA49" s="51"/>
      <c r="AB49" s="51"/>
    </row>
    <row r="50" spans="1:28" s="49" customFormat="1" ht="16.5">
      <c r="C50" s="66">
        <v>1E-3</v>
      </c>
      <c r="D50" s="52"/>
      <c r="E50" s="52"/>
      <c r="F50" s="52"/>
      <c r="G50" s="66"/>
      <c r="H50" s="66"/>
      <c r="I50" s="66"/>
      <c r="J50" s="66" t="s">
        <v>71</v>
      </c>
      <c r="K50" s="66"/>
      <c r="L50" s="66"/>
      <c r="M50" s="66" t="s">
        <v>72</v>
      </c>
      <c r="N50" s="66"/>
      <c r="O50" s="52"/>
      <c r="P50" s="52"/>
      <c r="Q50" s="77"/>
      <c r="R50" s="77"/>
      <c r="S50" s="77"/>
      <c r="T50" s="77"/>
      <c r="U50" s="51"/>
      <c r="V50" s="51"/>
      <c r="W50" s="51"/>
      <c r="X50" s="51"/>
      <c r="Y50" s="51"/>
      <c r="Z50" s="51"/>
      <c r="AA50" s="51"/>
      <c r="AB50" s="51"/>
    </row>
    <row r="51" spans="1:28" s="49" customFormat="1" ht="17.25" thickBot="1">
      <c r="B51" s="52"/>
      <c r="C51" s="52"/>
      <c r="D51" s="52"/>
      <c r="E51" s="52"/>
      <c r="F51" s="52"/>
      <c r="G51" s="66"/>
      <c r="H51" s="66"/>
      <c r="I51" s="66"/>
      <c r="J51" s="66" t="s">
        <v>73</v>
      </c>
      <c r="K51" s="66"/>
      <c r="L51" s="66"/>
      <c r="M51" s="78" t="s">
        <v>74</v>
      </c>
      <c r="N51" s="66"/>
      <c r="O51" s="52"/>
      <c r="P51" s="52"/>
      <c r="Q51" s="77"/>
      <c r="R51" s="77"/>
      <c r="S51" s="77"/>
      <c r="T51" s="77"/>
      <c r="U51" s="51"/>
      <c r="V51" s="51"/>
      <c r="W51" s="51"/>
      <c r="X51" s="51"/>
      <c r="Y51" s="51"/>
      <c r="Z51" s="51"/>
      <c r="AA51" s="51"/>
      <c r="AB51" s="51"/>
    </row>
    <row r="52" spans="1:28" s="49" customFormat="1" ht="26.25" customHeight="1">
      <c r="B52" s="124" t="s">
        <v>100</v>
      </c>
      <c r="C52" s="125"/>
      <c r="D52" s="125"/>
      <c r="E52" s="125"/>
      <c r="F52" s="126"/>
      <c r="G52" s="66"/>
      <c r="H52" s="66"/>
      <c r="I52" s="66" t="s">
        <v>75</v>
      </c>
      <c r="J52" s="66">
        <f>850/1000</f>
        <v>0.85</v>
      </c>
      <c r="K52" s="66"/>
      <c r="L52" s="66"/>
      <c r="M52" s="66">
        <f>(43.1*(10^-6))</f>
        <v>4.3099999999999997E-5</v>
      </c>
      <c r="N52" s="66" t="s">
        <v>76</v>
      </c>
      <c r="O52" s="52"/>
      <c r="P52" s="52"/>
      <c r="Q52" s="77"/>
      <c r="R52" s="77"/>
      <c r="S52" s="77"/>
      <c r="T52" s="77"/>
      <c r="U52" s="51"/>
      <c r="V52" s="51"/>
      <c r="W52" s="51"/>
      <c r="X52" s="51"/>
      <c r="Y52" s="51"/>
      <c r="Z52" s="51"/>
      <c r="AA52" s="51"/>
      <c r="AB52" s="51"/>
    </row>
    <row r="53" spans="1:28" s="49" customFormat="1" ht="27.75" customHeight="1" thickBot="1">
      <c r="B53" s="127">
        <f>O46+O37+O30+O27</f>
        <v>0</v>
      </c>
      <c r="C53" s="128"/>
      <c r="D53" s="128"/>
      <c r="E53" s="128"/>
      <c r="F53" s="129"/>
      <c r="G53" s="66"/>
      <c r="H53" s="66"/>
      <c r="I53" s="66"/>
      <c r="J53" s="66"/>
      <c r="K53" s="66"/>
      <c r="L53" s="66"/>
      <c r="M53" s="66"/>
      <c r="N53" s="66"/>
      <c r="O53" s="52"/>
      <c r="P53" s="52"/>
      <c r="Q53" s="52"/>
      <c r="R53" s="52"/>
      <c r="S53" s="66"/>
      <c r="T53" s="66"/>
      <c r="U53" s="62"/>
      <c r="V53" s="62"/>
      <c r="W53" s="51"/>
      <c r="X53" s="51"/>
      <c r="Y53" s="51"/>
      <c r="Z53" s="51"/>
      <c r="AA53" s="51"/>
      <c r="AB53" s="51"/>
    </row>
    <row r="54" spans="1:28" s="49" customFormat="1" ht="16.5">
      <c r="B54" s="79"/>
      <c r="C54" s="79"/>
      <c r="D54" s="79"/>
      <c r="E54" s="79"/>
      <c r="F54" s="79"/>
      <c r="G54" s="66" t="s">
        <v>77</v>
      </c>
      <c r="H54" s="66"/>
      <c r="I54" s="66"/>
      <c r="J54" s="66"/>
      <c r="K54" s="66"/>
      <c r="L54" s="66"/>
      <c r="M54" s="66"/>
      <c r="N54" s="66"/>
      <c r="O54" s="52"/>
      <c r="P54" s="52"/>
      <c r="Q54" s="52"/>
      <c r="R54" s="52"/>
      <c r="S54" s="66"/>
      <c r="T54" s="66"/>
      <c r="U54" s="62"/>
      <c r="V54" s="62"/>
      <c r="W54" s="51"/>
      <c r="X54" s="51"/>
      <c r="Y54" s="51"/>
      <c r="Z54" s="51"/>
      <c r="AA54" s="51"/>
      <c r="AB54" s="51"/>
    </row>
    <row r="55" spans="1:28" s="49" customFormat="1" ht="17.25" thickBot="1">
      <c r="B55" s="79"/>
      <c r="C55" s="79"/>
      <c r="D55" s="79"/>
      <c r="E55" s="79"/>
      <c r="F55" s="79"/>
      <c r="G55" s="66"/>
      <c r="H55" s="66"/>
      <c r="I55" s="66"/>
      <c r="J55" s="66">
        <v>19552356</v>
      </c>
      <c r="K55" s="66" t="s">
        <v>78</v>
      </c>
      <c r="L55" s="66">
        <f>1.95*(10^-5)</f>
        <v>1.95E-5</v>
      </c>
      <c r="M55" s="66"/>
      <c r="N55" s="66" t="s">
        <v>76</v>
      </c>
      <c r="O55" s="52"/>
      <c r="P55" s="52"/>
      <c r="Q55" s="52"/>
      <c r="R55" s="52"/>
      <c r="S55" s="52"/>
      <c r="T55" s="52"/>
      <c r="U55" s="51"/>
      <c r="V55" s="51"/>
      <c r="W55" s="51"/>
      <c r="X55" s="51"/>
      <c r="Y55" s="51"/>
      <c r="Z55" s="51"/>
      <c r="AA55" s="51"/>
      <c r="AB55" s="51"/>
    </row>
    <row r="56" spans="1:28" s="49" customFormat="1" ht="25.5">
      <c r="B56" s="124" t="s">
        <v>101</v>
      </c>
      <c r="C56" s="125"/>
      <c r="D56" s="125"/>
      <c r="E56" s="125"/>
      <c r="F56" s="126"/>
      <c r="G56" s="66"/>
      <c r="H56" s="66"/>
      <c r="I56" s="66"/>
      <c r="J56" s="66"/>
      <c r="K56" s="66"/>
      <c r="L56" s="66"/>
      <c r="M56" s="66"/>
      <c r="N56" s="66"/>
      <c r="O56" s="52"/>
      <c r="P56" s="52"/>
      <c r="Q56" s="52"/>
      <c r="R56" s="52"/>
      <c r="S56" s="52"/>
      <c r="T56" s="52"/>
      <c r="U56" s="51"/>
      <c r="V56" s="51"/>
      <c r="W56" s="51"/>
      <c r="X56" s="51"/>
      <c r="Y56" s="51"/>
      <c r="Z56" s="51"/>
      <c r="AA56" s="51"/>
      <c r="AB56" s="51"/>
    </row>
    <row r="57" spans="1:28" s="49" customFormat="1" ht="18">
      <c r="B57" s="133" t="s">
        <v>79</v>
      </c>
      <c r="C57" s="134"/>
      <c r="D57" s="80">
        <f>O46</f>
        <v>0</v>
      </c>
      <c r="E57" s="137" t="s">
        <v>102</v>
      </c>
      <c r="F57" s="138"/>
      <c r="G57" s="52"/>
      <c r="H57" s="52"/>
      <c r="I57" s="52"/>
      <c r="J57" s="52"/>
      <c r="K57" s="52"/>
      <c r="L57" s="52"/>
      <c r="M57" s="52"/>
      <c r="N57" s="52"/>
      <c r="O57" s="52"/>
      <c r="P57" s="52"/>
      <c r="Q57" s="52"/>
      <c r="R57" s="52"/>
      <c r="S57" s="52"/>
      <c r="T57" s="52"/>
      <c r="U57" s="51"/>
      <c r="V57" s="51"/>
      <c r="W57" s="51"/>
      <c r="X57" s="51"/>
      <c r="Y57" s="51"/>
      <c r="Z57" s="51"/>
      <c r="AA57" s="51"/>
      <c r="AB57" s="51"/>
    </row>
    <row r="58" spans="1:28" s="49" customFormat="1" ht="18">
      <c r="B58" s="133" t="s">
        <v>80</v>
      </c>
      <c r="C58" s="134"/>
      <c r="D58" s="80">
        <f>O37</f>
        <v>0</v>
      </c>
      <c r="E58" s="137"/>
      <c r="F58" s="138"/>
      <c r="G58" s="52"/>
      <c r="H58" s="52"/>
      <c r="I58" s="52"/>
      <c r="J58" s="52"/>
      <c r="K58" s="52"/>
      <c r="L58" s="52"/>
      <c r="M58" s="52"/>
      <c r="N58" s="52"/>
      <c r="O58" s="52"/>
      <c r="P58" s="52"/>
      <c r="Q58" s="52"/>
      <c r="R58" s="52"/>
      <c r="S58" s="52"/>
      <c r="T58" s="52"/>
      <c r="U58" s="51"/>
      <c r="V58" s="51"/>
      <c r="W58" s="51"/>
      <c r="X58" s="51"/>
      <c r="Y58" s="51"/>
      <c r="Z58" s="51"/>
      <c r="AA58" s="51"/>
      <c r="AB58" s="51"/>
    </row>
    <row r="59" spans="1:28" s="49" customFormat="1" ht="18">
      <c r="B59" s="133" t="s">
        <v>81</v>
      </c>
      <c r="C59" s="134"/>
      <c r="D59" s="80">
        <f>O30</f>
        <v>0</v>
      </c>
      <c r="E59" s="137"/>
      <c r="F59" s="138"/>
      <c r="G59" s="52"/>
      <c r="H59" s="52"/>
      <c r="I59" s="52"/>
      <c r="J59" s="52"/>
      <c r="K59" s="52"/>
      <c r="L59" s="52"/>
      <c r="M59" s="52"/>
      <c r="N59" s="52"/>
      <c r="O59" s="52"/>
      <c r="P59" s="52"/>
      <c r="Q59" s="52"/>
      <c r="R59" s="52"/>
      <c r="S59" s="52"/>
      <c r="T59" s="52"/>
      <c r="U59" s="51"/>
      <c r="V59" s="51"/>
      <c r="W59" s="51"/>
      <c r="X59" s="51"/>
      <c r="Y59" s="51"/>
      <c r="Z59" s="51"/>
      <c r="AA59" s="51"/>
      <c r="AB59" s="51"/>
    </row>
    <row r="60" spans="1:28" s="49" customFormat="1" ht="18.75" thickBot="1">
      <c r="B60" s="135" t="s">
        <v>95</v>
      </c>
      <c r="C60" s="136"/>
      <c r="D60" s="81">
        <f>O27</f>
        <v>0</v>
      </c>
      <c r="E60" s="139"/>
      <c r="F60" s="140"/>
      <c r="G60" s="52"/>
      <c r="H60" s="52"/>
      <c r="I60" s="52"/>
      <c r="J60" s="52"/>
      <c r="K60" s="52"/>
      <c r="L60" s="52"/>
      <c r="M60" s="52"/>
      <c r="N60" s="52"/>
      <c r="O60" s="52"/>
      <c r="P60" s="52"/>
      <c r="Q60" s="52"/>
      <c r="R60" s="52"/>
      <c r="S60" s="52"/>
      <c r="T60" s="52"/>
    </row>
    <row r="61" spans="1:28" s="49" customFormat="1" ht="16.5">
      <c r="A61" s="82"/>
      <c r="B61" s="82"/>
      <c r="C61" s="82"/>
      <c r="D61" s="82"/>
      <c r="E61" s="82"/>
      <c r="F61" s="82"/>
      <c r="G61" s="52"/>
      <c r="H61" s="52"/>
      <c r="I61" s="52"/>
      <c r="J61" s="52"/>
      <c r="K61" s="52"/>
      <c r="L61" s="52"/>
      <c r="M61" s="52"/>
      <c r="N61" s="52"/>
      <c r="O61" s="52"/>
      <c r="P61" s="52"/>
      <c r="Q61" s="52"/>
      <c r="R61" s="52"/>
      <c r="S61" s="52"/>
      <c r="T61" s="52"/>
    </row>
    <row r="62" spans="1:28" s="49" customFormat="1" ht="16.5">
      <c r="A62" s="82"/>
      <c r="B62" s="82"/>
      <c r="C62" s="82"/>
      <c r="D62" s="82"/>
      <c r="E62" s="82"/>
      <c r="F62" s="82"/>
      <c r="G62" s="52"/>
      <c r="H62" s="52"/>
      <c r="I62" s="52"/>
      <c r="J62" s="52"/>
      <c r="K62" s="52"/>
      <c r="L62" s="52"/>
      <c r="M62" s="52"/>
      <c r="N62" s="52"/>
      <c r="O62" s="52"/>
      <c r="P62" s="52"/>
      <c r="Q62" s="52"/>
      <c r="R62" s="52"/>
      <c r="S62" s="52"/>
      <c r="T62" s="52"/>
    </row>
    <row r="63" spans="1:28" s="49" customFormat="1" ht="16.5">
      <c r="A63" s="82"/>
      <c r="B63" s="82"/>
      <c r="C63" s="82"/>
      <c r="D63" s="82"/>
      <c r="E63" s="82"/>
      <c r="F63" s="82"/>
      <c r="G63" s="52"/>
      <c r="H63" s="52"/>
      <c r="I63" s="52"/>
      <c r="J63" s="52"/>
      <c r="K63" s="52"/>
      <c r="L63" s="52"/>
      <c r="M63" s="52"/>
      <c r="N63" s="52"/>
      <c r="O63" s="52"/>
      <c r="P63" s="52"/>
      <c r="Q63" s="52"/>
      <c r="R63" s="52"/>
      <c r="S63" s="52"/>
      <c r="T63" s="52"/>
    </row>
    <row r="64" spans="1:28" s="49" customFormat="1" ht="16.5">
      <c r="A64" s="82"/>
      <c r="B64" s="82"/>
      <c r="C64" s="82"/>
      <c r="D64" s="82"/>
      <c r="E64" s="82"/>
      <c r="F64" s="82"/>
      <c r="G64" s="52"/>
      <c r="H64" s="52"/>
      <c r="I64" s="52"/>
      <c r="J64" s="52"/>
      <c r="K64" s="52"/>
      <c r="L64" s="52"/>
      <c r="M64" s="52"/>
      <c r="N64" s="52"/>
      <c r="O64" s="52"/>
      <c r="P64" s="52"/>
      <c r="Q64" s="52"/>
      <c r="R64" s="52"/>
      <c r="S64" s="52"/>
      <c r="T64" s="52"/>
    </row>
    <row r="65" spans="1:20" s="49" customFormat="1" ht="16.5">
      <c r="A65" s="82"/>
      <c r="B65" s="82"/>
      <c r="C65" s="82"/>
      <c r="D65" s="82"/>
      <c r="E65" s="82"/>
      <c r="F65" s="82"/>
      <c r="G65" s="52"/>
      <c r="H65" s="52"/>
      <c r="I65" s="52"/>
      <c r="J65" s="52"/>
      <c r="K65" s="52"/>
      <c r="L65" s="52"/>
      <c r="M65" s="52"/>
      <c r="N65" s="52"/>
      <c r="O65" s="52"/>
      <c r="P65" s="52"/>
      <c r="Q65" s="52"/>
      <c r="R65" s="52"/>
      <c r="S65" s="52"/>
      <c r="T65" s="52"/>
    </row>
    <row r="66" spans="1:20" ht="16.5">
      <c r="A66" s="82"/>
      <c r="B66" s="82"/>
      <c r="C66" s="82"/>
      <c r="D66" s="82"/>
      <c r="E66" s="82"/>
      <c r="F66" s="82"/>
      <c r="G66" s="82"/>
      <c r="H66" s="82"/>
      <c r="I66" s="82"/>
      <c r="J66" s="82"/>
      <c r="K66" s="82"/>
      <c r="L66" s="82"/>
      <c r="M66" s="82"/>
      <c r="N66" s="82"/>
      <c r="O66" s="82"/>
      <c r="P66" s="82"/>
      <c r="Q66" s="82"/>
      <c r="R66" s="82"/>
      <c r="S66" s="82"/>
      <c r="T66" s="82"/>
    </row>
    <row r="67" spans="1:20" ht="16.5">
      <c r="A67" s="82"/>
      <c r="B67" s="82"/>
      <c r="C67" s="82"/>
      <c r="D67" s="82"/>
      <c r="E67" s="82"/>
      <c r="F67" s="82"/>
      <c r="G67" s="82"/>
      <c r="H67" s="82"/>
      <c r="I67" s="82"/>
      <c r="J67" s="82"/>
      <c r="K67" s="82"/>
      <c r="L67" s="82"/>
      <c r="M67" s="82"/>
      <c r="N67" s="82"/>
      <c r="O67" s="82"/>
      <c r="P67" s="82"/>
      <c r="Q67" s="82"/>
      <c r="R67" s="82"/>
      <c r="S67" s="82"/>
      <c r="T67" s="82"/>
    </row>
    <row r="68" spans="1:20" ht="16.5">
      <c r="B68" s="82"/>
      <c r="C68" s="82"/>
      <c r="D68" s="82"/>
      <c r="E68" s="82"/>
      <c r="F68" s="82"/>
      <c r="G68" s="82"/>
      <c r="H68" s="82"/>
      <c r="I68" s="82"/>
      <c r="J68" s="82"/>
      <c r="K68" s="82"/>
      <c r="L68" s="82"/>
      <c r="M68" s="82"/>
      <c r="N68" s="82"/>
      <c r="O68" s="82"/>
      <c r="P68" s="82"/>
      <c r="Q68" s="82"/>
      <c r="R68" s="82"/>
      <c r="S68" s="82"/>
      <c r="T68" s="82"/>
    </row>
    <row r="69" spans="1:20" ht="16.5">
      <c r="B69" s="82"/>
      <c r="C69" s="82"/>
      <c r="D69" s="82"/>
      <c r="E69" s="82"/>
      <c r="F69" s="82"/>
      <c r="G69" s="82"/>
      <c r="H69" s="82"/>
      <c r="I69" s="82"/>
      <c r="J69" s="82"/>
      <c r="K69" s="82"/>
      <c r="L69" s="82"/>
      <c r="M69" s="82"/>
      <c r="N69" s="82"/>
      <c r="O69" s="82"/>
      <c r="P69" s="82"/>
      <c r="Q69" s="82"/>
      <c r="R69" s="82"/>
      <c r="S69" s="82"/>
      <c r="T69" s="82"/>
    </row>
    <row r="70" spans="1:20" ht="16.5">
      <c r="B70" s="82"/>
      <c r="C70" s="82"/>
      <c r="D70" s="82"/>
      <c r="E70" s="82"/>
      <c r="F70" s="82"/>
      <c r="G70" s="82"/>
      <c r="H70" s="82"/>
      <c r="I70" s="82"/>
      <c r="J70" s="82"/>
      <c r="K70" s="82"/>
      <c r="L70" s="82"/>
      <c r="M70" s="82"/>
      <c r="N70" s="82"/>
      <c r="O70" s="82"/>
      <c r="P70" s="82"/>
      <c r="Q70" s="82"/>
      <c r="R70" s="82"/>
      <c r="S70" s="82"/>
      <c r="T70" s="82"/>
    </row>
    <row r="71" spans="1:20" ht="16.5">
      <c r="B71" s="82"/>
      <c r="C71" s="82"/>
      <c r="D71" s="82"/>
      <c r="E71" s="82"/>
      <c r="F71" s="82"/>
      <c r="G71" s="82"/>
      <c r="H71" s="82"/>
      <c r="I71" s="82"/>
      <c r="J71" s="82"/>
      <c r="K71" s="82"/>
      <c r="L71" s="82"/>
      <c r="M71" s="82"/>
      <c r="N71" s="82"/>
      <c r="O71" s="82"/>
      <c r="P71" s="82"/>
      <c r="Q71" s="82"/>
      <c r="R71" s="82"/>
      <c r="S71" s="82"/>
      <c r="T71" s="82"/>
    </row>
    <row r="72" spans="1:20" ht="16.5">
      <c r="B72" s="82"/>
      <c r="C72" s="82"/>
      <c r="D72" s="82"/>
      <c r="E72" s="82"/>
      <c r="F72" s="82"/>
      <c r="G72" s="82"/>
      <c r="H72" s="82"/>
      <c r="I72" s="82"/>
      <c r="J72" s="82"/>
      <c r="K72" s="82"/>
      <c r="L72" s="82"/>
      <c r="M72" s="82"/>
      <c r="N72" s="82"/>
      <c r="O72" s="82"/>
      <c r="P72" s="82"/>
      <c r="Q72" s="82"/>
      <c r="R72" s="82"/>
      <c r="S72" s="82"/>
      <c r="T72" s="82"/>
    </row>
    <row r="73" spans="1:20" ht="16.5">
      <c r="B73" s="82"/>
      <c r="C73" s="82"/>
      <c r="D73" s="82"/>
      <c r="E73" s="82"/>
      <c r="F73" s="82"/>
      <c r="G73" s="82"/>
      <c r="H73" s="82"/>
      <c r="I73" s="82"/>
      <c r="J73" s="82"/>
      <c r="K73" s="82"/>
      <c r="L73" s="82"/>
      <c r="M73" s="82"/>
      <c r="N73" s="82"/>
      <c r="O73" s="82"/>
      <c r="P73" s="82"/>
      <c r="Q73" s="82"/>
      <c r="R73" s="82"/>
      <c r="S73" s="82"/>
      <c r="T73" s="82"/>
    </row>
    <row r="74" spans="1:20" ht="16.5">
      <c r="B74" s="82"/>
      <c r="C74" s="82"/>
      <c r="D74" s="82"/>
      <c r="E74" s="82"/>
      <c r="F74" s="82"/>
      <c r="G74" s="82"/>
      <c r="H74" s="82"/>
      <c r="I74" s="82"/>
      <c r="J74" s="82"/>
      <c r="K74" s="82"/>
      <c r="L74" s="82"/>
      <c r="M74" s="82"/>
      <c r="N74" s="82"/>
      <c r="O74" s="82"/>
      <c r="P74" s="82"/>
      <c r="Q74" s="82"/>
      <c r="R74" s="82"/>
      <c r="S74" s="82"/>
      <c r="T74" s="82"/>
    </row>
    <row r="75" spans="1:20" ht="16.5">
      <c r="B75" s="82"/>
      <c r="C75" s="82"/>
      <c r="D75" s="82"/>
      <c r="E75" s="82"/>
      <c r="F75" s="82"/>
      <c r="G75" s="82"/>
      <c r="H75" s="82"/>
      <c r="I75" s="82"/>
      <c r="J75" s="82"/>
      <c r="K75" s="82"/>
      <c r="L75" s="82"/>
      <c r="M75" s="82"/>
      <c r="N75" s="82"/>
      <c r="O75" s="82"/>
      <c r="P75" s="82"/>
      <c r="Q75" s="82"/>
      <c r="R75" s="82"/>
      <c r="S75" s="82"/>
      <c r="T75" s="82"/>
    </row>
    <row r="76" spans="1:20" ht="16.5">
      <c r="B76" s="82"/>
      <c r="C76" s="82"/>
      <c r="D76" s="82"/>
      <c r="E76" s="82"/>
      <c r="F76" s="82"/>
      <c r="G76" s="82"/>
      <c r="H76" s="82"/>
      <c r="I76" s="82"/>
      <c r="J76" s="82"/>
      <c r="K76" s="82"/>
      <c r="L76" s="82"/>
      <c r="M76" s="82"/>
      <c r="N76" s="82"/>
      <c r="O76" s="82"/>
      <c r="P76" s="82"/>
      <c r="Q76" s="82"/>
      <c r="R76" s="82"/>
      <c r="S76" s="82"/>
      <c r="T76" s="82"/>
    </row>
  </sheetData>
  <sheetProtection sheet="1" objects="1" scenarios="1" selectLockedCells="1"/>
  <mergeCells count="19">
    <mergeCell ref="Q28:S28"/>
    <mergeCell ref="B33:B34"/>
    <mergeCell ref="C33:N33"/>
    <mergeCell ref="C42:N42"/>
    <mergeCell ref="B49:F49"/>
    <mergeCell ref="B57:C57"/>
    <mergeCell ref="B58:C58"/>
    <mergeCell ref="B59:C59"/>
    <mergeCell ref="B60:C60"/>
    <mergeCell ref="E57:F60"/>
    <mergeCell ref="B20:E20"/>
    <mergeCell ref="B32:E32"/>
    <mergeCell ref="B22:E22"/>
    <mergeCell ref="B40:I40"/>
    <mergeCell ref="B56:F56"/>
    <mergeCell ref="B52:F52"/>
    <mergeCell ref="B53:F53"/>
    <mergeCell ref="B23:B24"/>
    <mergeCell ref="C23:N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Instrucciones</vt:lpstr>
      <vt:lpstr>Comenzar</vt:lpstr>
      <vt:lpstr>Tª y precipitaciones</vt:lpstr>
      <vt:lpstr>Plagas y especies invasoras</vt:lpstr>
      <vt:lpstr>Necesidad nuevas especies</vt:lpstr>
      <vt:lpstr>Cómo nuevas sp afectan a HS</vt:lpstr>
      <vt:lpstr>Resumen respuestas</vt:lpstr>
      <vt:lpstr>Resultados de la huella social</vt:lpstr>
      <vt:lpstr>Huella de carbono</vt:lpstr>
      <vt:lpstr>Resultados de la huella carbono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M Llorente</dc:creator>
  <cp:lastModifiedBy>Jaime</cp:lastModifiedBy>
  <dcterms:created xsi:type="dcterms:W3CDTF">2015-03-30T12:58:22Z</dcterms:created>
  <dcterms:modified xsi:type="dcterms:W3CDTF">2016-01-19T11:58:54Z</dcterms:modified>
</cp:coreProperties>
</file>